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<sst xmlns="http://schemas.openxmlformats.org/spreadsheetml/2006/main" count="292" uniqueCount="79">
  <si>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</si>
  <si>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</si>
  <si>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</si>
  <si>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</si>
  <si>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</si>
  <si>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</si>
  <si>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</si>
  <si>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</si>
  <si>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</si>
  <si>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</si>
  <si>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</si>
  <si>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</si>
  <si>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</si>
  <si>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</si>
  <si>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SP. BOUNCE</t>
  </si>
  <si>
    <t>No.</t>
  </si>
  <si>
    <t>Total</t>
  </si>
  <si>
    <t>VERT. JUMP</t>
  </si>
  <si>
    <t>N/S</t>
  </si>
  <si>
    <t>TOTAL</t>
  </si>
  <si>
    <t>RELAYS</t>
  </si>
  <si>
    <t>DORKING &amp; MOLE V</t>
  </si>
  <si>
    <t>Isabel Wilkinson</t>
  </si>
  <si>
    <t>Bea Hemsley</t>
  </si>
  <si>
    <t>Jola Akande</t>
  </si>
  <si>
    <t>Eva Smith</t>
  </si>
  <si>
    <t>EPSOM &amp; EWELL H</t>
  </si>
  <si>
    <t>Iris Brown</t>
  </si>
  <si>
    <t>Michaela Summer</t>
  </si>
  <si>
    <t>Bethan Kelly</t>
  </si>
  <si>
    <t>Charlotte Williams</t>
  </si>
  <si>
    <t>GUILDFORD &amp; GODALMING</t>
  </si>
  <si>
    <t>GUILDFORD &amp; G 'B'</t>
  </si>
  <si>
    <t>Rose Godfrey</t>
  </si>
  <si>
    <t>Lalita O'Mahoney</t>
  </si>
  <si>
    <t>Lola Fraser</t>
  </si>
  <si>
    <t>Hannah Underdown</t>
  </si>
  <si>
    <t>HERNE HILL HARRIERS</t>
  </si>
  <si>
    <t>Makarius Mensah</t>
  </si>
  <si>
    <t>Jaiden Robinson</t>
  </si>
  <si>
    <t>Prudence Danzarah</t>
  </si>
  <si>
    <t>Sinian Mc Dowell</t>
  </si>
  <si>
    <t>Sophia Ezeh</t>
  </si>
  <si>
    <t>HERNE HILL H 'B'</t>
  </si>
  <si>
    <t>Princess Mansaray</t>
  </si>
  <si>
    <t>Aderonke Osen</t>
  </si>
  <si>
    <t>Niniola Somefun</t>
  </si>
  <si>
    <t>Teijah Smith</t>
  </si>
  <si>
    <t>HOLLAND SPORTS AC</t>
  </si>
  <si>
    <t>Madeline Tomkins</t>
  </si>
  <si>
    <t>SOUTH LONDON HARRIERS</t>
  </si>
  <si>
    <t>Evie Nimako</t>
  </si>
  <si>
    <t>Gemma Rainsford</t>
  </si>
  <si>
    <t>Maddie Vickers</t>
  </si>
  <si>
    <t>Maya Barnwell</t>
  </si>
  <si>
    <t>Grace Nicol</t>
  </si>
  <si>
    <t>SUTTON &amp; DISTRICT</t>
  </si>
  <si>
    <t>Nicole Williams</t>
  </si>
  <si>
    <t>Emily Scantlebury</t>
  </si>
  <si>
    <t>WAVERLEY H REDS</t>
  </si>
  <si>
    <t>Zoe Wilkinson</t>
  </si>
  <si>
    <t>Sophie Price</t>
  </si>
  <si>
    <t>Tyler-Paige Guard</t>
  </si>
  <si>
    <t>Amy Barnes</t>
  </si>
  <si>
    <t>Scarlet Farrar</t>
  </si>
  <si>
    <t>Annabelle Dawes</t>
  </si>
  <si>
    <t>WAVERLEY H BLUES</t>
  </si>
  <si>
    <t>Gemma Robins</t>
  </si>
  <si>
    <t>Maddie Faglioli</t>
  </si>
  <si>
    <t>Imogen Hall</t>
  </si>
  <si>
    <t>Cariad Norris</t>
  </si>
  <si>
    <t>Gemma Lyon</t>
  </si>
  <si>
    <t>Jodie Mandeville</t>
  </si>
  <si>
    <t>Olivia Munden</t>
  </si>
  <si>
    <t>Elizabeth Chapman</t>
  </si>
  <si>
    <t>Neve Howson</t>
  </si>
  <si>
    <t>Ella Hawkins</t>
  </si>
  <si>
    <t>Renee La Touche</t>
  </si>
  <si>
    <t>ns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</si>
</sst>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3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0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0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0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/>
    </xf>
    <xf numFmtId="47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2" fontId="1" fillId="0" borderId="14" xfId="0" applyNumberFormat="1" applyFont="1" applyBorder="1" applyAlignment="1">
      <alignment/>
    </xf>
    <xf numFmtId="47" fontId="1" fillId="0" borderId="1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0"/>
  <sheetViews>
    <sheetView tabSelected="1" view="pageLayout" zoomScaleNormal="75" workbookViewId="0" topLeftCell="A37">
      <selection activeCell="F58" sqref="F58"/>
    </sheetView>
  </sheetViews>
  <sheetFormatPr defaultColWidth="9" defaultRowHeight="15" customHeight="1"/>
  <cols>
    <col min="1" max="1" width="5.16015625" style="1" customWidth="1"/>
    <col min="2" max="2" width="23.66015625" style="1" customWidth="1"/>
    <col min="3" max="3" width="10.83203125" style="22" customWidth="1"/>
    <col min="4" max="4" width="8.66015625" style="22" customWidth="1"/>
    <col min="5" max="5" width="7.83203125" style="22" customWidth="1"/>
    <col min="6" max="7" width="7.33203125" style="1" customWidth="1"/>
    <col min="8" max="17" width="7.16015625" style="1" customWidth="1"/>
    <col min="18" max="18" width="9" style="1" customWidth="1"/>
    <col min="19" max="19" width="7.33203125" style="1" customWidth="1"/>
    <col min="20" max="20" width="9" style="1" customWidth="1"/>
    <col min="21" max="21" width="7.16015625" style="1" customWidth="1"/>
    <col min="22" max="16384" width="9" style="1" customWidth="1"/>
  </cols>
  <sheetData>
    <row r="2" spans="1:21" ht="15" customHeight="1">
      <c r="A2" s="2" t="s">
        <v>0</v>
      </c>
      <c r="B2" s="2" t="s">
        <v>6</v>
      </c>
      <c r="C2" s="17"/>
      <c r="D2" s="21" t="s">
        <v>2</v>
      </c>
      <c r="E2" s="27" t="s">
        <v>7</v>
      </c>
      <c r="F2" s="3" t="s">
        <v>5</v>
      </c>
      <c r="G2" s="4"/>
      <c r="H2" s="5" t="s">
        <v>9</v>
      </c>
      <c r="I2" s="6"/>
      <c r="J2" s="5" t="s">
        <v>10</v>
      </c>
      <c r="K2" s="6"/>
      <c r="L2" s="5" t="s">
        <v>17</v>
      </c>
      <c r="M2" s="6"/>
      <c r="N2" s="5" t="s">
        <v>11</v>
      </c>
      <c r="O2" s="6"/>
      <c r="P2" s="7" t="s">
        <v>14</v>
      </c>
      <c r="Q2" s="7"/>
      <c r="R2" s="5" t="s">
        <v>12</v>
      </c>
      <c r="S2" s="6"/>
      <c r="T2" s="5" t="s">
        <v>13</v>
      </c>
      <c r="U2" s="6"/>
    </row>
    <row r="3" spans="1:21" ht="15" customHeight="1">
      <c r="A3" s="8"/>
      <c r="B3" s="8"/>
      <c r="C3" s="18"/>
      <c r="D3" s="21" t="s">
        <v>16</v>
      </c>
      <c r="E3" s="18" t="s">
        <v>8</v>
      </c>
      <c r="F3" s="9" t="s">
        <v>1</v>
      </c>
      <c r="G3" s="9" t="s">
        <v>2</v>
      </c>
      <c r="H3" s="9" t="s">
        <v>1</v>
      </c>
      <c r="I3" s="9" t="s">
        <v>2</v>
      </c>
      <c r="J3" s="9" t="s">
        <v>3</v>
      </c>
      <c r="K3" s="9" t="s">
        <v>2</v>
      </c>
      <c r="L3" s="9" t="s">
        <v>15</v>
      </c>
      <c r="M3" s="9" t="s">
        <v>2</v>
      </c>
      <c r="N3" s="9" t="s">
        <v>3</v>
      </c>
      <c r="O3" s="9" t="s">
        <v>2</v>
      </c>
      <c r="P3" s="9" t="s">
        <v>15</v>
      </c>
      <c r="Q3" s="9" t="s">
        <v>2</v>
      </c>
      <c r="R3" s="9" t="s">
        <v>1</v>
      </c>
      <c r="S3" s="9" t="s">
        <v>2</v>
      </c>
      <c r="T3" s="9" t="s">
        <v>1</v>
      </c>
      <c r="U3" s="9" t="s">
        <v>2</v>
      </c>
    </row>
    <row r="4" spans="1:21" ht="15" customHeight="1">
      <c r="A4" s="10"/>
      <c r="B4" s="14"/>
      <c r="C4" s="19"/>
      <c r="D4" s="23"/>
      <c r="E4" s="2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  <c r="S4" s="24"/>
      <c r="T4" s="24"/>
      <c r="U4" s="24"/>
    </row>
    <row r="5" spans="1:21" ht="15" customHeight="1">
      <c r="A5" s="9"/>
      <c r="B5" s="15" t="s">
        <v>21</v>
      </c>
      <c r="C5" s="20"/>
      <c r="D5" s="28" t="s">
        <v>19</v>
      </c>
      <c r="E5" s="21">
        <v>314.5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25"/>
      <c r="S5" s="11"/>
      <c r="T5" s="25"/>
      <c r="U5" s="11"/>
    </row>
    <row r="6" spans="1:21" ht="15" customHeight="1">
      <c r="A6" s="12"/>
      <c r="B6" s="9" t="s">
        <v>20</v>
      </c>
      <c r="C6" s="21"/>
      <c r="D6" s="21"/>
      <c r="E6" s="22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6"/>
      <c r="R6" s="9"/>
      <c r="S6" s="9"/>
      <c r="T6" s="37">
        <v>0.0012407407407407408</v>
      </c>
      <c r="U6" s="9">
        <v>45</v>
      </c>
    </row>
    <row r="7" spans="1:21" ht="15" customHeight="1">
      <c r="A7" s="9">
        <v>385</v>
      </c>
      <c r="B7" s="9" t="s">
        <v>22</v>
      </c>
      <c r="C7" s="21"/>
      <c r="D7" s="21">
        <f aca="true" t="shared" si="0" ref="D7:D12">SUM(G7,I7,J63,K7,M7,O7,Q7)</f>
        <v>95</v>
      </c>
      <c r="E7" s="21">
        <v>95</v>
      </c>
      <c r="F7" s="8">
        <v>25.5</v>
      </c>
      <c r="G7" s="8">
        <v>33</v>
      </c>
      <c r="H7" s="8"/>
      <c r="I7" s="8"/>
      <c r="J7" s="8">
        <v>2.31</v>
      </c>
      <c r="K7" s="8">
        <v>30</v>
      </c>
      <c r="L7" s="8"/>
      <c r="M7" s="8"/>
      <c r="N7" s="8"/>
      <c r="O7" s="8"/>
      <c r="P7" s="8">
        <v>84</v>
      </c>
      <c r="Q7" s="12">
        <v>32</v>
      </c>
      <c r="R7" s="10"/>
      <c r="S7" s="11"/>
      <c r="T7" s="11"/>
      <c r="U7" s="11"/>
    </row>
    <row r="8" spans="1:21" ht="15" customHeight="1">
      <c r="A8" s="9">
        <v>386</v>
      </c>
      <c r="B8" s="9" t="s">
        <v>23</v>
      </c>
      <c r="C8" s="21"/>
      <c r="D8" s="21">
        <f t="shared" si="0"/>
        <v>94.5</v>
      </c>
      <c r="E8" s="21">
        <v>94.5</v>
      </c>
      <c r="F8" s="9"/>
      <c r="G8" s="9"/>
      <c r="H8" s="9">
        <v>56.7</v>
      </c>
      <c r="I8" s="1">
        <v>31.5</v>
      </c>
      <c r="J8" s="9"/>
      <c r="K8" s="9"/>
      <c r="L8" s="9">
        <v>55</v>
      </c>
      <c r="M8" s="9">
        <v>30</v>
      </c>
      <c r="N8" s="9"/>
      <c r="O8" s="9"/>
      <c r="P8" s="9">
        <v>92</v>
      </c>
      <c r="Q8" s="9">
        <v>33</v>
      </c>
      <c r="R8" s="11"/>
      <c r="S8" s="11"/>
      <c r="T8" s="11"/>
      <c r="U8" s="11"/>
    </row>
    <row r="9" spans="1:21" ht="15" customHeight="1">
      <c r="A9" s="9">
        <v>342</v>
      </c>
      <c r="B9" s="9" t="s">
        <v>24</v>
      </c>
      <c r="C9" s="21"/>
      <c r="D9" s="21">
        <f t="shared" si="0"/>
        <v>80</v>
      </c>
      <c r="E9" s="21">
        <v>80</v>
      </c>
      <c r="F9" s="9">
        <v>27.5</v>
      </c>
      <c r="G9" s="9">
        <v>20.5</v>
      </c>
      <c r="H9" s="9"/>
      <c r="I9" s="9"/>
      <c r="J9" s="34">
        <v>2.4</v>
      </c>
      <c r="K9" s="9">
        <v>31</v>
      </c>
      <c r="L9" s="9"/>
      <c r="M9" s="9"/>
      <c r="N9" s="9"/>
      <c r="O9" s="9"/>
      <c r="P9" s="9">
        <v>82</v>
      </c>
      <c r="Q9" s="9">
        <v>28.5</v>
      </c>
      <c r="R9" s="11"/>
      <c r="S9" s="11"/>
      <c r="T9" s="11"/>
      <c r="U9" s="11"/>
    </row>
    <row r="10" spans="1:21" ht="15" customHeight="1">
      <c r="A10" s="9">
        <v>389</v>
      </c>
      <c r="B10" s="9" t="s">
        <v>25</v>
      </c>
      <c r="C10" s="21"/>
      <c r="D10" s="21">
        <f t="shared" si="0"/>
        <v>0</v>
      </c>
      <c r="E10" s="2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1"/>
      <c r="S10" s="11"/>
      <c r="T10" s="11"/>
      <c r="U10" s="11"/>
    </row>
    <row r="11" spans="1:21" ht="15" customHeight="1">
      <c r="A11" s="9"/>
      <c r="B11" s="9"/>
      <c r="C11" s="21"/>
      <c r="D11" s="21">
        <v>0</v>
      </c>
      <c r="E11" s="2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1"/>
      <c r="S11" s="11"/>
      <c r="T11" s="11"/>
      <c r="U11" s="11"/>
    </row>
    <row r="12" spans="1:21" ht="15" customHeight="1">
      <c r="A12" s="9"/>
      <c r="B12" s="9"/>
      <c r="C12" s="21"/>
      <c r="D12" s="21">
        <f t="shared" si="0"/>
        <v>0</v>
      </c>
      <c r="E12" s="2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  <c r="S12" s="11"/>
      <c r="T12" s="11"/>
      <c r="U12" s="11"/>
    </row>
    <row r="13" spans="1:21" ht="15" customHeight="1">
      <c r="A13" s="9"/>
      <c r="B13" s="9"/>
      <c r="C13" s="21"/>
      <c r="D13" s="21" t="s">
        <v>18</v>
      </c>
      <c r="E13" s="2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1"/>
      <c r="S13" s="11"/>
      <c r="T13" s="11"/>
      <c r="U13" s="11"/>
    </row>
    <row r="16" spans="1:21" ht="15" customHeight="1">
      <c r="A16" s="9"/>
      <c r="B16" s="15" t="s">
        <v>26</v>
      </c>
      <c r="C16" s="20"/>
      <c r="D16" s="28" t="s">
        <v>19</v>
      </c>
      <c r="E16" s="28">
        <f>SUM(E17:E23)</f>
        <v>248.5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5"/>
      <c r="S16" s="11"/>
      <c r="T16" s="25"/>
      <c r="U16" s="11"/>
    </row>
    <row r="17" spans="1:21" ht="15" customHeight="1">
      <c r="A17" s="12"/>
      <c r="B17" s="9" t="s">
        <v>20</v>
      </c>
      <c r="C17" s="21"/>
      <c r="D17" s="21"/>
      <c r="E17" s="21">
        <f>SUM(S17,U17)</f>
        <v>35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9"/>
      <c r="S17" s="9"/>
      <c r="T17" s="37">
        <v>0.0012870370370370373</v>
      </c>
      <c r="U17" s="9">
        <v>35</v>
      </c>
    </row>
    <row r="18" spans="1:21" ht="15" customHeight="1">
      <c r="A18" s="9">
        <v>391</v>
      </c>
      <c r="B18" s="9" t="s">
        <v>27</v>
      </c>
      <c r="C18" s="21"/>
      <c r="D18" s="21">
        <f aca="true" t="shared" si="1" ref="D18:D23">SUM(G18,I18,J74,K18,M18,O18,Q18)</f>
        <v>56</v>
      </c>
      <c r="E18" s="21">
        <v>56</v>
      </c>
      <c r="F18" s="8"/>
      <c r="G18" s="8"/>
      <c r="H18" s="8">
        <v>57.9</v>
      </c>
      <c r="I18" s="8">
        <v>23.5</v>
      </c>
      <c r="J18" s="8">
        <v>1.81</v>
      </c>
      <c r="K18" s="8">
        <v>15</v>
      </c>
      <c r="L18" s="8"/>
      <c r="M18" s="8"/>
      <c r="N18" s="8"/>
      <c r="O18" s="8"/>
      <c r="P18" s="8">
        <v>74</v>
      </c>
      <c r="Q18" s="12">
        <v>17.5</v>
      </c>
      <c r="R18" s="10"/>
      <c r="S18" s="11"/>
      <c r="T18" s="11"/>
      <c r="U18" s="11"/>
    </row>
    <row r="19" spans="1:21" ht="15" customHeight="1">
      <c r="A19" s="9">
        <v>392</v>
      </c>
      <c r="B19" s="9" t="s">
        <v>28</v>
      </c>
      <c r="C19" s="21"/>
      <c r="D19" s="21">
        <f t="shared" si="1"/>
        <v>46</v>
      </c>
      <c r="E19" s="21">
        <v>46</v>
      </c>
      <c r="F19" s="9">
        <v>29.7</v>
      </c>
      <c r="G19" s="9">
        <v>11</v>
      </c>
      <c r="H19" s="9"/>
      <c r="J19" s="9"/>
      <c r="K19" s="9"/>
      <c r="L19" s="9">
        <v>41</v>
      </c>
      <c r="M19" s="9">
        <v>16</v>
      </c>
      <c r="N19" s="9">
        <v>5.93</v>
      </c>
      <c r="O19" s="9">
        <v>19</v>
      </c>
      <c r="P19" s="9"/>
      <c r="Q19" s="9"/>
      <c r="R19" s="11"/>
      <c r="S19" s="11"/>
      <c r="T19" s="11"/>
      <c r="U19" s="11"/>
    </row>
    <row r="20" spans="1:21" ht="15" customHeight="1">
      <c r="A20" s="9">
        <v>393</v>
      </c>
      <c r="B20" s="9" t="s">
        <v>29</v>
      </c>
      <c r="C20" s="21"/>
      <c r="D20" s="21">
        <v>39</v>
      </c>
      <c r="E20" s="21">
        <v>39</v>
      </c>
      <c r="F20" s="9">
        <v>28.8</v>
      </c>
      <c r="G20" s="9">
        <v>12</v>
      </c>
      <c r="H20" s="9"/>
      <c r="I20" s="9"/>
      <c r="J20" s="9">
        <v>1.63</v>
      </c>
      <c r="K20" s="9">
        <v>12</v>
      </c>
      <c r="L20" s="9"/>
      <c r="M20" s="9"/>
      <c r="N20" s="9">
        <v>4.19</v>
      </c>
      <c r="O20" s="9">
        <v>15</v>
      </c>
      <c r="P20" s="9"/>
      <c r="Q20" s="9"/>
      <c r="R20" s="11"/>
      <c r="S20" s="11"/>
      <c r="T20" s="11"/>
      <c r="U20" s="11"/>
    </row>
    <row r="21" spans="1:21" ht="15" customHeight="1">
      <c r="A21" s="9">
        <v>394</v>
      </c>
      <c r="B21" s="9" t="s">
        <v>30</v>
      </c>
      <c r="C21" s="21"/>
      <c r="D21" s="21">
        <f t="shared" si="1"/>
        <v>72.5</v>
      </c>
      <c r="E21" s="21">
        <v>72.5</v>
      </c>
      <c r="F21" s="9"/>
      <c r="G21" s="9"/>
      <c r="H21" s="9">
        <v>56.5</v>
      </c>
      <c r="I21" s="9">
        <v>33</v>
      </c>
      <c r="J21" s="9"/>
      <c r="K21" s="9"/>
      <c r="L21" s="9">
        <v>41</v>
      </c>
      <c r="M21" s="9">
        <v>14.5</v>
      </c>
      <c r="N21" s="9"/>
      <c r="O21" s="9"/>
      <c r="P21" s="9">
        <v>80</v>
      </c>
      <c r="Q21" s="9">
        <v>25</v>
      </c>
      <c r="R21" s="11"/>
      <c r="S21" s="11"/>
      <c r="T21" s="11"/>
      <c r="U21" s="11"/>
    </row>
    <row r="22" spans="1:21" ht="15" customHeight="1">
      <c r="A22" s="9"/>
      <c r="B22" s="9"/>
      <c r="C22" s="21"/>
      <c r="D22" s="21">
        <f t="shared" si="1"/>
        <v>0</v>
      </c>
      <c r="E22" s="2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1"/>
      <c r="S22" s="11"/>
      <c r="T22" s="11"/>
      <c r="U22" s="11"/>
    </row>
    <row r="23" spans="1:21" ht="15" customHeight="1">
      <c r="A23" s="9"/>
      <c r="B23" s="9"/>
      <c r="C23" s="21"/>
      <c r="D23" s="21">
        <f t="shared" si="1"/>
        <v>0</v>
      </c>
      <c r="E23" s="2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1"/>
      <c r="S23" s="11"/>
      <c r="T23" s="11"/>
      <c r="U23" s="11"/>
    </row>
    <row r="24" spans="1:21" ht="15" customHeight="1">
      <c r="A24" s="9"/>
      <c r="B24" s="9"/>
      <c r="C24" s="21"/>
      <c r="D24" s="21" t="s">
        <v>18</v>
      </c>
      <c r="E24" s="2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1"/>
      <c r="S24" s="11"/>
      <c r="T24" s="11"/>
      <c r="U24" s="11"/>
    </row>
    <row r="27" spans="1:21" ht="15" customHeight="1">
      <c r="A27" s="9"/>
      <c r="B27" s="15" t="s">
        <v>31</v>
      </c>
      <c r="C27" s="20"/>
      <c r="D27" s="28" t="s">
        <v>19</v>
      </c>
      <c r="E27" s="28">
        <f>SUM(E28:E34)</f>
        <v>412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5"/>
      <c r="S27" s="11"/>
      <c r="T27" s="25"/>
      <c r="U27" s="11"/>
    </row>
    <row r="28" spans="1:21" ht="15" customHeight="1">
      <c r="A28" s="12"/>
      <c r="B28" s="9" t="s">
        <v>20</v>
      </c>
      <c r="C28" s="21"/>
      <c r="D28" s="21"/>
      <c r="E28" s="21">
        <f>SUM(S28,U28)</f>
        <v>105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37">
        <v>0.0013321759259259259</v>
      </c>
      <c r="S28" s="9">
        <v>55</v>
      </c>
      <c r="T28" s="37">
        <v>0.0012337962962962964</v>
      </c>
      <c r="U28" s="9">
        <v>50</v>
      </c>
    </row>
    <row r="29" spans="1:21" ht="15" customHeight="1">
      <c r="A29" s="9">
        <v>409</v>
      </c>
      <c r="B29" s="30" t="s">
        <v>70</v>
      </c>
      <c r="C29" s="21"/>
      <c r="D29" s="21">
        <f aca="true" t="shared" si="2" ref="D29:D34">SUM(G29,I29,J85,K29,M29,O29,Q29)</f>
        <v>77.5</v>
      </c>
      <c r="E29" s="21">
        <v>77.5</v>
      </c>
      <c r="F29" s="8"/>
      <c r="G29" s="8"/>
      <c r="H29" s="8">
        <v>57.5</v>
      </c>
      <c r="I29" s="8">
        <v>26.5</v>
      </c>
      <c r="J29" s="8">
        <v>2.11</v>
      </c>
      <c r="K29" s="8">
        <v>24</v>
      </c>
      <c r="L29" s="8"/>
      <c r="M29" s="8"/>
      <c r="N29" s="8">
        <v>7.88</v>
      </c>
      <c r="O29" s="8">
        <v>27</v>
      </c>
      <c r="P29" s="8"/>
      <c r="Q29" s="12"/>
      <c r="R29" s="10"/>
      <c r="S29" s="11"/>
      <c r="T29" s="11"/>
      <c r="U29" s="11"/>
    </row>
    <row r="30" spans="1:21" ht="15" customHeight="1">
      <c r="A30" s="9">
        <v>410</v>
      </c>
      <c r="B30" s="30" t="s">
        <v>71</v>
      </c>
      <c r="C30" s="21"/>
      <c r="D30" s="21">
        <f t="shared" si="2"/>
        <v>71</v>
      </c>
      <c r="E30" s="21"/>
      <c r="F30" s="9"/>
      <c r="G30" s="9"/>
      <c r="H30" s="9">
        <v>57.9</v>
      </c>
      <c r="I30" s="1">
        <v>23.5</v>
      </c>
      <c r="J30" s="9"/>
      <c r="K30" s="9"/>
      <c r="L30" s="9">
        <v>42</v>
      </c>
      <c r="M30" s="9">
        <v>17</v>
      </c>
      <c r="N30" s="9"/>
      <c r="O30" s="9"/>
      <c r="P30" s="9">
        <v>83</v>
      </c>
      <c r="Q30" s="9">
        <v>30.5</v>
      </c>
      <c r="R30" s="11"/>
      <c r="S30" s="11"/>
      <c r="T30" s="11"/>
      <c r="U30" s="11"/>
    </row>
    <row r="31" spans="1:21" ht="15" customHeight="1">
      <c r="A31" s="9">
        <v>411</v>
      </c>
      <c r="B31" s="30" t="s">
        <v>72</v>
      </c>
      <c r="C31" s="21"/>
      <c r="D31" s="21">
        <f t="shared" si="2"/>
        <v>75.5</v>
      </c>
      <c r="E31" s="21">
        <v>75.5</v>
      </c>
      <c r="F31" s="9"/>
      <c r="G31" s="9"/>
      <c r="H31" s="9">
        <v>57.4</v>
      </c>
      <c r="I31" s="9">
        <v>28</v>
      </c>
      <c r="J31" s="9"/>
      <c r="K31" s="9"/>
      <c r="L31" s="9">
        <v>43</v>
      </c>
      <c r="M31" s="9">
        <v>19</v>
      </c>
      <c r="N31" s="9"/>
      <c r="O31" s="9"/>
      <c r="P31" s="9">
        <v>82</v>
      </c>
      <c r="Q31" s="9">
        <v>28.5</v>
      </c>
      <c r="R31" s="11"/>
      <c r="S31" s="11"/>
      <c r="T31" s="11"/>
      <c r="U31" s="11"/>
    </row>
    <row r="32" spans="1:21" ht="15" customHeight="1">
      <c r="A32" s="9">
        <v>412</v>
      </c>
      <c r="B32" s="30" t="s">
        <v>73</v>
      </c>
      <c r="C32" s="21"/>
      <c r="D32" s="21">
        <f t="shared" si="2"/>
        <v>77</v>
      </c>
      <c r="E32" s="21">
        <v>77</v>
      </c>
      <c r="F32" s="9">
        <v>26.4</v>
      </c>
      <c r="G32" s="9">
        <v>30</v>
      </c>
      <c r="H32" s="9"/>
      <c r="I32" s="9"/>
      <c r="J32" s="9">
        <v>2.15</v>
      </c>
      <c r="K32" s="9">
        <v>25</v>
      </c>
      <c r="L32" s="9"/>
      <c r="M32" s="9"/>
      <c r="N32" s="9">
        <v>6.81</v>
      </c>
      <c r="O32" s="9">
        <v>22</v>
      </c>
      <c r="P32" s="9"/>
      <c r="Q32" s="9"/>
      <c r="R32" s="11"/>
      <c r="S32" s="11"/>
      <c r="T32" s="11"/>
      <c r="U32" s="11"/>
    </row>
    <row r="33" spans="1:21" ht="15" customHeight="1">
      <c r="A33" s="9">
        <v>413</v>
      </c>
      <c r="B33" s="30" t="s">
        <v>74</v>
      </c>
      <c r="C33" s="21"/>
      <c r="D33" s="21">
        <f t="shared" si="2"/>
        <v>61</v>
      </c>
      <c r="E33" s="21"/>
      <c r="F33" s="9">
        <v>28.5</v>
      </c>
      <c r="G33" s="9">
        <v>14</v>
      </c>
      <c r="H33" s="9"/>
      <c r="I33" s="9"/>
      <c r="J33" s="9">
        <v>2.11</v>
      </c>
      <c r="K33" s="9">
        <v>23</v>
      </c>
      <c r="L33" s="9"/>
      <c r="M33" s="9"/>
      <c r="N33" s="34">
        <v>7.3</v>
      </c>
      <c r="O33" s="9">
        <v>24</v>
      </c>
      <c r="P33" s="9"/>
      <c r="Q33" s="9"/>
      <c r="R33" s="11"/>
      <c r="S33" s="11"/>
      <c r="T33" s="11"/>
      <c r="U33" s="11"/>
    </row>
    <row r="34" spans="1:21" ht="15" customHeight="1">
      <c r="A34" s="9">
        <v>414</v>
      </c>
      <c r="B34" s="30" t="s">
        <v>75</v>
      </c>
      <c r="C34" s="21"/>
      <c r="D34" s="21">
        <f t="shared" si="2"/>
        <v>77</v>
      </c>
      <c r="E34" s="21">
        <v>77</v>
      </c>
      <c r="F34" s="9">
        <v>26.6</v>
      </c>
      <c r="G34" s="9">
        <v>27.5</v>
      </c>
      <c r="H34" s="9"/>
      <c r="I34" s="9"/>
      <c r="J34" s="9"/>
      <c r="K34" s="9"/>
      <c r="L34" s="9">
        <v>53</v>
      </c>
      <c r="M34" s="9">
        <v>28</v>
      </c>
      <c r="N34" s="9"/>
      <c r="O34" s="9"/>
      <c r="P34" s="9">
        <v>77</v>
      </c>
      <c r="Q34" s="9">
        <v>21.5</v>
      </c>
      <c r="R34" s="11"/>
      <c r="S34" s="11"/>
      <c r="T34" s="11"/>
      <c r="U34" s="11"/>
    </row>
    <row r="35" spans="2:21" ht="15" customHeight="1">
      <c r="B35" s="9"/>
      <c r="C35" s="21"/>
      <c r="D35" s="21" t="s">
        <v>18</v>
      </c>
      <c r="E35" s="2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1"/>
      <c r="S35" s="11"/>
      <c r="T35" s="11"/>
      <c r="U35" s="11"/>
    </row>
    <row r="39" spans="1:21" ht="15" customHeight="1">
      <c r="A39" s="2" t="s">
        <v>0</v>
      </c>
      <c r="B39" s="2" t="s">
        <v>6</v>
      </c>
      <c r="C39" s="17"/>
      <c r="D39" s="21" t="s">
        <v>2</v>
      </c>
      <c r="E39" s="27" t="s">
        <v>7</v>
      </c>
      <c r="F39" s="3" t="s">
        <v>5</v>
      </c>
      <c r="G39" s="4"/>
      <c r="H39" s="5" t="s">
        <v>9</v>
      </c>
      <c r="I39" s="6"/>
      <c r="J39" s="5" t="s">
        <v>10</v>
      </c>
      <c r="K39" s="6"/>
      <c r="L39" s="5" t="s">
        <v>17</v>
      </c>
      <c r="N39" s="5" t="s">
        <v>11</v>
      </c>
      <c r="O39" s="6"/>
      <c r="P39" s="7" t="s">
        <v>14</v>
      </c>
      <c r="Q39" s="7"/>
      <c r="R39" s="5" t="s">
        <v>12</v>
      </c>
      <c r="S39" s="6"/>
      <c r="T39" s="5" t="s">
        <v>13</v>
      </c>
      <c r="U39" s="6"/>
    </row>
    <row r="40" spans="1:21" ht="15" customHeight="1">
      <c r="A40" s="8"/>
      <c r="B40" s="8"/>
      <c r="C40" s="18"/>
      <c r="D40" s="21" t="s">
        <v>16</v>
      </c>
      <c r="E40" s="18" t="s">
        <v>8</v>
      </c>
      <c r="F40" s="9" t="s">
        <v>1</v>
      </c>
      <c r="G40" s="9" t="s">
        <v>2</v>
      </c>
      <c r="H40" s="9" t="s">
        <v>1</v>
      </c>
      <c r="I40" s="9" t="s">
        <v>2</v>
      </c>
      <c r="J40" s="9" t="s">
        <v>3</v>
      </c>
      <c r="K40" s="9" t="s">
        <v>2</v>
      </c>
      <c r="L40" s="9" t="s">
        <v>4</v>
      </c>
      <c r="M40" s="9" t="s">
        <v>2</v>
      </c>
      <c r="N40" s="9" t="s">
        <v>3</v>
      </c>
      <c r="O40" s="9" t="s">
        <v>2</v>
      </c>
      <c r="P40" s="9" t="s">
        <v>15</v>
      </c>
      <c r="Q40" s="9" t="s">
        <v>2</v>
      </c>
      <c r="R40" s="9" t="s">
        <v>1</v>
      </c>
      <c r="S40" s="9" t="s">
        <v>2</v>
      </c>
      <c r="T40" s="9" t="s">
        <v>1</v>
      </c>
      <c r="U40" s="9" t="s">
        <v>2</v>
      </c>
    </row>
    <row r="41" spans="1:21" ht="15" customHeight="1">
      <c r="A41" s="10"/>
      <c r="B41" s="11"/>
      <c r="C41" s="23"/>
      <c r="D41" s="23"/>
      <c r="E41" s="2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4"/>
      <c r="S41" s="24"/>
      <c r="T41" s="24"/>
      <c r="U41" s="24"/>
    </row>
    <row r="42" spans="1:21" ht="15" customHeight="1">
      <c r="A42" s="9"/>
      <c r="B42" s="15" t="s">
        <v>32</v>
      </c>
      <c r="C42" s="20"/>
      <c r="D42" s="28" t="s">
        <v>19</v>
      </c>
      <c r="E42" s="28">
        <f>SUM(E43:E49)</f>
        <v>288.5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5"/>
      <c r="S42" s="11"/>
      <c r="T42" s="25"/>
      <c r="U42" s="11"/>
    </row>
    <row r="43" spans="1:21" ht="15" customHeight="1">
      <c r="A43" s="12"/>
      <c r="B43" s="9" t="s">
        <v>20</v>
      </c>
      <c r="C43" s="21"/>
      <c r="D43" s="21"/>
      <c r="E43" s="21">
        <f>SUM(S43,U43)</f>
        <v>60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  <c r="R43" s="37">
        <v>0.001392361111111111</v>
      </c>
      <c r="S43" s="9">
        <v>40</v>
      </c>
      <c r="T43" s="37">
        <v>0.0013171296296296297</v>
      </c>
      <c r="U43" s="9">
        <v>20</v>
      </c>
    </row>
    <row r="44" spans="1:21" ht="15" customHeight="1">
      <c r="A44" s="9">
        <v>415</v>
      </c>
      <c r="B44" s="9" t="s">
        <v>33</v>
      </c>
      <c r="C44" s="21"/>
      <c r="D44" s="21">
        <f aca="true" t="shared" si="3" ref="D44:D49">SUM(G44,I44,J100,K44,M44,O44,Q44)</f>
        <v>60</v>
      </c>
      <c r="E44" s="21">
        <v>60</v>
      </c>
      <c r="F44" s="8"/>
      <c r="G44" s="8"/>
      <c r="H44" s="8">
        <v>57.8</v>
      </c>
      <c r="I44" s="8">
        <v>25</v>
      </c>
      <c r="J44" s="8"/>
      <c r="K44" s="8"/>
      <c r="L44" s="8">
        <v>42</v>
      </c>
      <c r="M44" s="8">
        <v>18</v>
      </c>
      <c r="N44" s="8">
        <v>5.78</v>
      </c>
      <c r="O44" s="8">
        <v>17</v>
      </c>
      <c r="P44" s="8"/>
      <c r="Q44" s="12"/>
      <c r="R44" s="10"/>
      <c r="S44" s="11"/>
      <c r="T44" s="11"/>
      <c r="U44" s="11"/>
    </row>
    <row r="45" spans="1:21" ht="15" customHeight="1">
      <c r="A45" s="9">
        <v>416</v>
      </c>
      <c r="B45" s="33" t="s">
        <v>77</v>
      </c>
      <c r="C45" s="21"/>
      <c r="D45" s="21">
        <f t="shared" si="3"/>
        <v>64</v>
      </c>
      <c r="E45" s="21"/>
      <c r="F45" s="9">
        <v>28.6</v>
      </c>
      <c r="G45" s="9">
        <v>13</v>
      </c>
      <c r="H45" s="9"/>
      <c r="J45" s="9"/>
      <c r="K45" s="9"/>
      <c r="L45" s="9">
        <v>47</v>
      </c>
      <c r="M45" s="9">
        <v>23</v>
      </c>
      <c r="N45" s="9">
        <v>7.98</v>
      </c>
      <c r="O45" s="9">
        <v>28</v>
      </c>
      <c r="P45" s="9"/>
      <c r="Q45" s="9"/>
      <c r="R45" s="11"/>
      <c r="S45" s="11"/>
      <c r="T45" s="11"/>
      <c r="U45" s="11"/>
    </row>
    <row r="46" spans="1:21" ht="15" customHeight="1">
      <c r="A46" s="9">
        <v>417</v>
      </c>
      <c r="B46" s="9" t="s">
        <v>34</v>
      </c>
      <c r="C46" s="21"/>
      <c r="D46" s="21">
        <f t="shared" si="3"/>
        <v>52.5</v>
      </c>
      <c r="E46" s="21">
        <v>52.5</v>
      </c>
      <c r="F46" s="9"/>
      <c r="G46" s="9"/>
      <c r="H46" s="9">
        <v>57.4</v>
      </c>
      <c r="I46" s="9">
        <v>29</v>
      </c>
      <c r="J46" s="9">
        <v>1.73</v>
      </c>
      <c r="K46" s="9">
        <v>13</v>
      </c>
      <c r="L46" s="9"/>
      <c r="M46" s="9"/>
      <c r="N46" s="9"/>
      <c r="O46" s="9"/>
      <c r="P46" s="9">
        <v>67</v>
      </c>
      <c r="Q46" s="9">
        <v>10.5</v>
      </c>
      <c r="R46" s="11"/>
      <c r="S46" s="11"/>
      <c r="T46" s="11"/>
      <c r="U46" s="11"/>
    </row>
    <row r="47" spans="1:21" ht="15" customHeight="1">
      <c r="A47" s="9">
        <v>418</v>
      </c>
      <c r="B47" s="9" t="s">
        <v>35</v>
      </c>
      <c r="C47" s="21"/>
      <c r="D47" s="21">
        <v>56.5</v>
      </c>
      <c r="E47" s="21">
        <v>56.5</v>
      </c>
      <c r="F47" s="9">
        <v>27.9</v>
      </c>
      <c r="G47" s="9">
        <v>17</v>
      </c>
      <c r="H47" s="9"/>
      <c r="I47" s="9"/>
      <c r="J47" s="9">
        <v>1.98</v>
      </c>
      <c r="K47" s="9">
        <v>18</v>
      </c>
      <c r="L47" s="9"/>
      <c r="M47" s="9"/>
      <c r="N47" s="9"/>
      <c r="O47" s="9"/>
      <c r="P47" s="9">
        <v>77</v>
      </c>
      <c r="Q47" s="9">
        <v>21.5</v>
      </c>
      <c r="R47" s="11"/>
      <c r="S47" s="11"/>
      <c r="T47" s="11"/>
      <c r="U47" s="11"/>
    </row>
    <row r="48" spans="1:21" ht="15" customHeight="1">
      <c r="A48" s="9">
        <v>419</v>
      </c>
      <c r="B48" s="30" t="s">
        <v>76</v>
      </c>
      <c r="C48" s="21"/>
      <c r="D48" s="21">
        <f t="shared" si="3"/>
        <v>59.5</v>
      </c>
      <c r="E48" s="21">
        <v>59.5</v>
      </c>
      <c r="F48" s="9">
        <v>27.5</v>
      </c>
      <c r="G48" s="9">
        <v>20.5</v>
      </c>
      <c r="H48" s="9"/>
      <c r="I48" s="9"/>
      <c r="J48" s="9">
        <v>1.94</v>
      </c>
      <c r="K48" s="9">
        <v>16</v>
      </c>
      <c r="L48" s="9"/>
      <c r="M48" s="9"/>
      <c r="N48" s="9"/>
      <c r="O48" s="9"/>
      <c r="P48" s="9">
        <v>78</v>
      </c>
      <c r="Q48" s="9">
        <v>23</v>
      </c>
      <c r="R48" s="11"/>
      <c r="S48" s="11"/>
      <c r="T48" s="11"/>
      <c r="U48" s="11"/>
    </row>
    <row r="49" spans="1:21" ht="15" customHeight="1">
      <c r="A49" s="9">
        <v>420</v>
      </c>
      <c r="B49" s="9" t="s">
        <v>36</v>
      </c>
      <c r="C49" s="21"/>
      <c r="D49" s="21">
        <f t="shared" si="3"/>
        <v>44</v>
      </c>
      <c r="E49" s="21"/>
      <c r="F49" s="9"/>
      <c r="G49" s="9"/>
      <c r="H49" s="9">
        <v>62.5</v>
      </c>
      <c r="I49" s="9">
        <v>16</v>
      </c>
      <c r="J49" s="9"/>
      <c r="K49" s="9"/>
      <c r="L49" s="9">
        <v>35</v>
      </c>
      <c r="M49" s="9">
        <v>12</v>
      </c>
      <c r="N49" s="34">
        <v>5.1</v>
      </c>
      <c r="O49" s="9">
        <v>16</v>
      </c>
      <c r="P49" s="9"/>
      <c r="Q49" s="9"/>
      <c r="R49" s="11"/>
      <c r="S49" s="11"/>
      <c r="T49" s="11"/>
      <c r="U49" s="11"/>
    </row>
    <row r="50" spans="1:21" ht="15" customHeight="1">
      <c r="A50" s="9"/>
      <c r="B50" s="9"/>
      <c r="C50" s="21"/>
      <c r="D50" s="21" t="s">
        <v>18</v>
      </c>
      <c r="E50" s="2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1"/>
      <c r="S50" s="11"/>
      <c r="T50" s="11"/>
      <c r="U50" s="11"/>
    </row>
    <row r="53" spans="1:21" ht="15" customHeight="1">
      <c r="A53" s="9"/>
      <c r="B53" s="15" t="s">
        <v>37</v>
      </c>
      <c r="C53" s="20"/>
      <c r="D53" s="28" t="s">
        <v>19</v>
      </c>
      <c r="E53" s="28">
        <f>SUM(E54:E60)</f>
        <v>305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25"/>
      <c r="S53" s="11"/>
      <c r="T53" s="25"/>
      <c r="U53" s="11"/>
    </row>
    <row r="54" spans="1:21" ht="15" customHeight="1">
      <c r="A54" s="12"/>
      <c r="B54" s="9" t="s">
        <v>20</v>
      </c>
      <c r="C54" s="21"/>
      <c r="D54" s="21"/>
      <c r="E54" s="21">
        <f>SUM(S54,U54)</f>
        <v>40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6"/>
      <c r="R54" s="9"/>
      <c r="S54" s="9"/>
      <c r="T54" s="37">
        <v>0.00125</v>
      </c>
      <c r="U54" s="9">
        <v>40</v>
      </c>
    </row>
    <row r="55" spans="1:21" ht="15" customHeight="1">
      <c r="A55" s="9">
        <v>427</v>
      </c>
      <c r="B55" s="9" t="s">
        <v>38</v>
      </c>
      <c r="C55" s="21"/>
      <c r="D55" s="21">
        <f aca="true" t="shared" si="4" ref="D55:D60">SUM(G55,I55,J111,K55,M55,O55,Q55)</f>
        <v>56.5</v>
      </c>
      <c r="E55" s="21">
        <v>56.5</v>
      </c>
      <c r="F55" s="8">
        <v>26.6</v>
      </c>
      <c r="G55" s="8">
        <v>27.5</v>
      </c>
      <c r="H55" s="8"/>
      <c r="I55" s="8"/>
      <c r="J55" s="8">
        <v>2.26</v>
      </c>
      <c r="K55" s="8">
        <v>29</v>
      </c>
      <c r="L55" s="8"/>
      <c r="M55" s="8"/>
      <c r="N55" s="8"/>
      <c r="O55" s="8"/>
      <c r="P55" s="8"/>
      <c r="Q55" s="12"/>
      <c r="R55" s="10"/>
      <c r="S55" s="11"/>
      <c r="T55" s="11"/>
      <c r="U55" s="11"/>
    </row>
    <row r="56" spans="1:21" ht="15" customHeight="1">
      <c r="A56" s="9">
        <v>428</v>
      </c>
      <c r="B56" s="9" t="s">
        <v>39</v>
      </c>
      <c r="C56" s="21"/>
      <c r="D56" s="21">
        <f t="shared" si="4"/>
        <v>75</v>
      </c>
      <c r="E56" s="21">
        <v>75</v>
      </c>
      <c r="F56" s="9">
        <v>26.9</v>
      </c>
      <c r="G56" s="32">
        <v>24</v>
      </c>
      <c r="H56" s="9"/>
      <c r="J56" s="9">
        <v>2.17</v>
      </c>
      <c r="K56" s="9">
        <v>26</v>
      </c>
      <c r="L56" s="9"/>
      <c r="M56" s="9"/>
      <c r="N56" s="9"/>
      <c r="O56" s="9"/>
      <c r="P56" s="9">
        <v>80</v>
      </c>
      <c r="Q56" s="9">
        <v>25</v>
      </c>
      <c r="R56" s="11"/>
      <c r="S56" s="11"/>
      <c r="T56" s="11"/>
      <c r="U56" s="11"/>
    </row>
    <row r="57" spans="1:21" ht="15" customHeight="1">
      <c r="A57" s="9">
        <v>429</v>
      </c>
      <c r="B57" s="9" t="s">
        <v>40</v>
      </c>
      <c r="C57" s="21"/>
      <c r="D57" s="21">
        <f t="shared" si="4"/>
        <v>77.5</v>
      </c>
      <c r="E57" s="21">
        <v>77.5</v>
      </c>
      <c r="F57" s="9">
        <v>26.2</v>
      </c>
      <c r="G57" s="32">
        <v>31</v>
      </c>
      <c r="H57" s="9"/>
      <c r="I57" s="9"/>
      <c r="J57" s="9"/>
      <c r="K57" s="9"/>
      <c r="L57" s="9">
        <v>60</v>
      </c>
      <c r="M57" s="9">
        <v>32</v>
      </c>
      <c r="N57" s="9"/>
      <c r="O57" s="9"/>
      <c r="P57" s="9">
        <v>72</v>
      </c>
      <c r="Q57" s="9">
        <v>14.5</v>
      </c>
      <c r="R57" s="11"/>
      <c r="S57" s="11"/>
      <c r="T57" s="11"/>
      <c r="U57" s="11"/>
    </row>
    <row r="58" spans="1:21" ht="15" customHeight="1">
      <c r="A58" s="9">
        <v>430</v>
      </c>
      <c r="B58" s="9" t="s">
        <v>41</v>
      </c>
      <c r="C58" s="21"/>
      <c r="D58" s="21">
        <f t="shared" si="4"/>
        <v>56</v>
      </c>
      <c r="E58" s="21">
        <v>56</v>
      </c>
      <c r="F58" s="9"/>
      <c r="G58" s="9"/>
      <c r="H58" s="9">
        <v>58.4</v>
      </c>
      <c r="I58" s="9">
        <v>22</v>
      </c>
      <c r="J58" s="9"/>
      <c r="K58" s="9"/>
      <c r="L58" s="9">
        <v>47</v>
      </c>
      <c r="M58" s="9">
        <v>22</v>
      </c>
      <c r="N58" s="9"/>
      <c r="O58" s="9"/>
      <c r="P58" s="9">
        <v>68</v>
      </c>
      <c r="Q58" s="9">
        <v>12</v>
      </c>
      <c r="R58" s="11"/>
      <c r="S58" s="11"/>
      <c r="T58" s="11"/>
      <c r="U58" s="11"/>
    </row>
    <row r="59" spans="1:21" ht="15" customHeight="1">
      <c r="A59" s="9">
        <v>431</v>
      </c>
      <c r="B59" s="9" t="s">
        <v>42</v>
      </c>
      <c r="C59" s="21"/>
      <c r="D59" s="21">
        <f t="shared" si="4"/>
        <v>47.5</v>
      </c>
      <c r="E59" s="21"/>
      <c r="F59" s="9"/>
      <c r="G59" s="9"/>
      <c r="H59" s="9">
        <v>57.5</v>
      </c>
      <c r="I59" s="9">
        <v>26.5</v>
      </c>
      <c r="J59" s="9">
        <v>1.79</v>
      </c>
      <c r="K59" s="35" t="s">
        <v>78</v>
      </c>
      <c r="L59" s="9"/>
      <c r="M59" s="9"/>
      <c r="N59" s="9">
        <v>6.04</v>
      </c>
      <c r="O59" s="9">
        <v>21</v>
      </c>
      <c r="P59" s="9"/>
      <c r="Q59" s="9"/>
      <c r="R59" s="11"/>
      <c r="S59" s="11"/>
      <c r="T59" s="11"/>
      <c r="U59" s="11"/>
    </row>
    <row r="60" spans="1:21" ht="15" customHeight="1">
      <c r="A60" s="9"/>
      <c r="B60" s="9"/>
      <c r="C60" s="21"/>
      <c r="D60" s="21">
        <f t="shared" si="4"/>
        <v>0</v>
      </c>
      <c r="E60" s="21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1"/>
      <c r="S60" s="11"/>
      <c r="T60" s="11"/>
      <c r="U60" s="11"/>
    </row>
    <row r="61" spans="1:21" ht="15" customHeight="1">
      <c r="A61" s="9"/>
      <c r="B61" s="9"/>
      <c r="C61" s="21"/>
      <c r="D61" s="21" t="s">
        <v>18</v>
      </c>
      <c r="E61" s="21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1"/>
      <c r="S61" s="11"/>
      <c r="T61" s="11"/>
      <c r="U61" s="11"/>
    </row>
    <row r="64" spans="1:21" ht="15" customHeight="1">
      <c r="A64" s="9"/>
      <c r="B64" s="15" t="s">
        <v>43</v>
      </c>
      <c r="C64" s="20"/>
      <c r="D64" s="28" t="s">
        <v>19</v>
      </c>
      <c r="E64" s="28">
        <f>SUM(E65:E71)</f>
        <v>220.5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25"/>
      <c r="S64" s="11"/>
      <c r="T64" s="25"/>
      <c r="U64" s="11"/>
    </row>
    <row r="65" spans="1:21" ht="15" customHeight="1">
      <c r="A65" s="12"/>
      <c r="B65" s="9" t="s">
        <v>20</v>
      </c>
      <c r="C65" s="21"/>
      <c r="D65" s="21"/>
      <c r="E65" s="21">
        <f>SUM(S65,U65)</f>
        <v>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6"/>
      <c r="R65" s="9"/>
      <c r="S65" s="9"/>
      <c r="T65" s="9"/>
      <c r="U65" s="9"/>
    </row>
    <row r="66" spans="1:21" ht="15" customHeight="1">
      <c r="A66" s="9">
        <v>433</v>
      </c>
      <c r="B66" s="9" t="s">
        <v>44</v>
      </c>
      <c r="C66" s="21"/>
      <c r="D66" s="21">
        <f aca="true" t="shared" si="5" ref="D66:D71">SUM(G66,I66,J122,K66,M66,O66,Q66)</f>
        <v>53.5</v>
      </c>
      <c r="E66" s="21">
        <v>53.5</v>
      </c>
      <c r="F66" s="8"/>
      <c r="G66" s="8"/>
      <c r="H66" s="8">
        <v>63.9</v>
      </c>
      <c r="I66" s="8">
        <v>15</v>
      </c>
      <c r="J66" s="8"/>
      <c r="K66" s="8"/>
      <c r="L66" s="8">
        <v>46</v>
      </c>
      <c r="M66" s="8">
        <v>21</v>
      </c>
      <c r="N66" s="8"/>
      <c r="O66" s="8"/>
      <c r="P66" s="8">
        <v>74</v>
      </c>
      <c r="Q66" s="12">
        <v>17.5</v>
      </c>
      <c r="R66" s="10"/>
      <c r="S66" s="11"/>
      <c r="T66" s="11"/>
      <c r="U66" s="11"/>
    </row>
    <row r="67" spans="1:21" ht="15" customHeight="1">
      <c r="A67" s="9">
        <v>434</v>
      </c>
      <c r="B67" s="9" t="s">
        <v>45</v>
      </c>
      <c r="C67" s="21"/>
      <c r="D67" s="21">
        <v>59</v>
      </c>
      <c r="E67" s="21">
        <v>59</v>
      </c>
      <c r="F67" s="31">
        <v>30</v>
      </c>
      <c r="G67" s="9">
        <v>10</v>
      </c>
      <c r="H67" s="9"/>
      <c r="J67" s="9">
        <v>1.98</v>
      </c>
      <c r="K67" s="9">
        <v>17</v>
      </c>
      <c r="L67" s="9"/>
      <c r="M67" s="9"/>
      <c r="N67" s="34">
        <v>8.5</v>
      </c>
      <c r="O67" s="9">
        <v>32</v>
      </c>
      <c r="P67" s="9"/>
      <c r="Q67" s="9"/>
      <c r="R67" s="11"/>
      <c r="S67" s="11"/>
      <c r="T67" s="11"/>
      <c r="U67" s="11"/>
    </row>
    <row r="68" spans="1:21" ht="15" customHeight="1">
      <c r="A68" s="9">
        <v>435</v>
      </c>
      <c r="B68" s="9" t="s">
        <v>46</v>
      </c>
      <c r="C68" s="21"/>
      <c r="D68" s="21">
        <f t="shared" si="5"/>
        <v>54</v>
      </c>
      <c r="E68" s="21">
        <v>54</v>
      </c>
      <c r="F68" s="9">
        <v>28.4</v>
      </c>
      <c r="G68" s="9">
        <v>15</v>
      </c>
      <c r="H68" s="9"/>
      <c r="I68" s="9"/>
      <c r="J68" s="9"/>
      <c r="K68" s="9"/>
      <c r="L68" s="9">
        <v>50</v>
      </c>
      <c r="M68" s="9">
        <v>26</v>
      </c>
      <c r="N68" s="9"/>
      <c r="O68" s="9"/>
      <c r="P68" s="9">
        <v>71</v>
      </c>
      <c r="Q68" s="9">
        <v>13</v>
      </c>
      <c r="R68" s="11"/>
      <c r="S68" s="11"/>
      <c r="T68" s="11"/>
      <c r="U68" s="11"/>
    </row>
    <row r="69" spans="1:21" ht="15" customHeight="1">
      <c r="A69" s="9">
        <v>436</v>
      </c>
      <c r="B69" s="9" t="s">
        <v>47</v>
      </c>
      <c r="C69" s="21"/>
      <c r="D69" s="21">
        <f t="shared" si="5"/>
        <v>55</v>
      </c>
      <c r="E69" s="21">
        <v>54</v>
      </c>
      <c r="F69" s="9">
        <v>27.6</v>
      </c>
      <c r="G69" s="9">
        <v>19</v>
      </c>
      <c r="H69" s="9"/>
      <c r="I69" s="9"/>
      <c r="J69" s="9"/>
      <c r="K69" s="9"/>
      <c r="L69" s="9">
        <v>43</v>
      </c>
      <c r="M69" s="9">
        <v>20</v>
      </c>
      <c r="N69" s="9"/>
      <c r="O69" s="9"/>
      <c r="P69" s="9">
        <v>73</v>
      </c>
      <c r="Q69" s="9">
        <v>16</v>
      </c>
      <c r="R69" s="11"/>
      <c r="S69" s="11"/>
      <c r="T69" s="11"/>
      <c r="U69" s="11"/>
    </row>
    <row r="70" spans="1:21" ht="15" customHeight="1">
      <c r="A70" s="9"/>
      <c r="B70" s="9"/>
      <c r="C70" s="21"/>
      <c r="D70" s="21">
        <f t="shared" si="5"/>
        <v>0</v>
      </c>
      <c r="E70" s="21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1"/>
      <c r="S70" s="11"/>
      <c r="T70" s="11"/>
      <c r="U70" s="11"/>
    </row>
    <row r="71" spans="1:21" ht="15" customHeight="1">
      <c r="A71" s="9"/>
      <c r="B71" s="9"/>
      <c r="C71" s="21"/>
      <c r="D71" s="21">
        <f t="shared" si="5"/>
        <v>0</v>
      </c>
      <c r="E71" s="21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1"/>
      <c r="S71" s="11"/>
      <c r="T71" s="11"/>
      <c r="U71" s="11"/>
    </row>
    <row r="72" spans="1:21" ht="15" customHeight="1">
      <c r="A72" s="9"/>
      <c r="B72" s="9"/>
      <c r="C72" s="21"/>
      <c r="D72" s="21" t="s">
        <v>18</v>
      </c>
      <c r="E72" s="21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1"/>
      <c r="S72" s="11"/>
      <c r="T72" s="11"/>
      <c r="U72" s="11"/>
    </row>
    <row r="76" spans="1:21" ht="15" customHeight="1">
      <c r="A76" s="2" t="s">
        <v>0</v>
      </c>
      <c r="B76" s="2" t="s">
        <v>6</v>
      </c>
      <c r="C76" s="17"/>
      <c r="D76" s="21" t="s">
        <v>2</v>
      </c>
      <c r="E76" s="27" t="s">
        <v>7</v>
      </c>
      <c r="F76" s="3" t="s">
        <v>5</v>
      </c>
      <c r="G76" s="4"/>
      <c r="H76" s="5" t="s">
        <v>9</v>
      </c>
      <c r="I76" s="6"/>
      <c r="J76" s="5" t="s">
        <v>10</v>
      </c>
      <c r="K76" s="6"/>
      <c r="L76" s="5" t="s">
        <v>17</v>
      </c>
      <c r="M76" s="6"/>
      <c r="N76" s="5" t="s">
        <v>11</v>
      </c>
      <c r="O76" s="6"/>
      <c r="P76" s="7" t="s">
        <v>14</v>
      </c>
      <c r="Q76" s="7"/>
      <c r="R76" s="5" t="s">
        <v>12</v>
      </c>
      <c r="S76" s="6"/>
      <c r="T76" s="5" t="s">
        <v>13</v>
      </c>
      <c r="U76" s="6"/>
    </row>
    <row r="77" spans="1:21" ht="15" customHeight="1">
      <c r="A77" s="8"/>
      <c r="B77" s="8"/>
      <c r="C77" s="18"/>
      <c r="D77" s="21" t="s">
        <v>16</v>
      </c>
      <c r="E77" s="18" t="s">
        <v>8</v>
      </c>
      <c r="F77" s="9" t="s">
        <v>1</v>
      </c>
      <c r="G77" s="9" t="s">
        <v>2</v>
      </c>
      <c r="H77" s="9" t="s">
        <v>1</v>
      </c>
      <c r="I77" s="9" t="s">
        <v>2</v>
      </c>
      <c r="J77" s="9" t="s">
        <v>3</v>
      </c>
      <c r="K77" s="9" t="s">
        <v>2</v>
      </c>
      <c r="L77" s="9" t="s">
        <v>4</v>
      </c>
      <c r="M77" s="9" t="s">
        <v>2</v>
      </c>
      <c r="N77" s="9" t="s">
        <v>3</v>
      </c>
      <c r="O77" s="9" t="s">
        <v>2</v>
      </c>
      <c r="P77" s="9" t="s">
        <v>15</v>
      </c>
      <c r="Q77" s="9" t="s">
        <v>2</v>
      </c>
      <c r="R77" s="9" t="s">
        <v>1</v>
      </c>
      <c r="S77" s="9" t="s">
        <v>2</v>
      </c>
      <c r="T77" s="9" t="s">
        <v>1</v>
      </c>
      <c r="U77" s="9" t="s">
        <v>2</v>
      </c>
    </row>
    <row r="78" spans="1:21" ht="15" customHeight="1">
      <c r="A78" s="10"/>
      <c r="B78" s="11"/>
      <c r="C78" s="23"/>
      <c r="D78" s="23"/>
      <c r="E78" s="2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24"/>
      <c r="S78" s="24"/>
      <c r="T78" s="24"/>
      <c r="U78" s="24"/>
    </row>
    <row r="79" spans="1:21" ht="15" customHeight="1">
      <c r="A79" s="9"/>
      <c r="B79" s="15" t="s">
        <v>48</v>
      </c>
      <c r="C79" s="20"/>
      <c r="D79" s="28" t="s">
        <v>19</v>
      </c>
      <c r="E79" s="28">
        <f>SUM(E80:E86)</f>
        <v>34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25"/>
      <c r="S79" s="11"/>
      <c r="T79" s="25"/>
      <c r="U79" s="11"/>
    </row>
    <row r="80" spans="1:21" ht="15" customHeight="1">
      <c r="A80" s="12"/>
      <c r="B80" s="9" t="s">
        <v>20</v>
      </c>
      <c r="C80" s="21"/>
      <c r="D80" s="21"/>
      <c r="E80" s="21">
        <f>SUM(S80,U80)</f>
        <v>0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6"/>
      <c r="R80" s="9"/>
      <c r="S80" s="9"/>
      <c r="T80" s="9"/>
      <c r="U80" s="9"/>
    </row>
    <row r="81" spans="1:21" ht="15" customHeight="1">
      <c r="A81" s="9">
        <v>439</v>
      </c>
      <c r="B81" s="9" t="s">
        <v>49</v>
      </c>
      <c r="C81" s="21"/>
      <c r="D81" s="21">
        <f aca="true" t="shared" si="6" ref="D81:D86">SUM(G81,I81,J137,K81,M81,O81,Q81)</f>
        <v>34</v>
      </c>
      <c r="E81" s="21">
        <v>34</v>
      </c>
      <c r="F81" s="8"/>
      <c r="G81" s="8"/>
      <c r="H81" s="8"/>
      <c r="I81" s="8"/>
      <c r="J81" s="8">
        <v>1.59</v>
      </c>
      <c r="K81" s="8">
        <v>11</v>
      </c>
      <c r="L81" s="8"/>
      <c r="M81" s="8"/>
      <c r="N81" s="36">
        <v>7</v>
      </c>
      <c r="O81" s="8">
        <v>23</v>
      </c>
      <c r="P81" s="8"/>
      <c r="Q81" s="12"/>
      <c r="R81" s="10"/>
      <c r="S81" s="11"/>
      <c r="T81" s="11"/>
      <c r="U81" s="11"/>
    </row>
    <row r="82" spans="1:21" ht="15" customHeight="1">
      <c r="A82" s="9"/>
      <c r="B82" s="9"/>
      <c r="C82" s="21"/>
      <c r="D82" s="21">
        <f t="shared" si="6"/>
        <v>0</v>
      </c>
      <c r="E82" s="21"/>
      <c r="F82" s="9"/>
      <c r="G82" s="9"/>
      <c r="H82" s="9"/>
      <c r="J82" s="9"/>
      <c r="K82" s="9"/>
      <c r="L82" s="9"/>
      <c r="M82" s="9"/>
      <c r="N82" s="9"/>
      <c r="O82" s="9"/>
      <c r="P82" s="9"/>
      <c r="Q82" s="9"/>
      <c r="R82" s="11"/>
      <c r="S82" s="11"/>
      <c r="T82" s="11"/>
      <c r="U82" s="11"/>
    </row>
    <row r="83" spans="1:21" ht="15" customHeight="1">
      <c r="A83" s="9"/>
      <c r="B83" s="9"/>
      <c r="C83" s="21"/>
      <c r="D83" s="21">
        <f t="shared" si="6"/>
        <v>0</v>
      </c>
      <c r="E83" s="21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1"/>
      <c r="S83" s="11"/>
      <c r="T83" s="11"/>
      <c r="U83" s="11"/>
    </row>
    <row r="84" spans="1:21" ht="15" customHeight="1">
      <c r="A84" s="9"/>
      <c r="B84" s="9"/>
      <c r="C84" s="21"/>
      <c r="D84" s="21">
        <f t="shared" si="6"/>
        <v>0</v>
      </c>
      <c r="E84" s="21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1"/>
      <c r="S84" s="11"/>
      <c r="T84" s="11"/>
      <c r="U84" s="11"/>
    </row>
    <row r="85" spans="1:21" ht="15" customHeight="1">
      <c r="A85" s="9"/>
      <c r="B85" s="9"/>
      <c r="C85" s="21"/>
      <c r="D85" s="21">
        <f t="shared" si="6"/>
        <v>0</v>
      </c>
      <c r="E85" s="21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1"/>
      <c r="S85" s="11"/>
      <c r="T85" s="11"/>
      <c r="U85" s="11"/>
    </row>
    <row r="86" spans="1:21" ht="15" customHeight="1">
      <c r="A86" s="9"/>
      <c r="B86" s="9"/>
      <c r="C86" s="21"/>
      <c r="D86" s="21">
        <f t="shared" si="6"/>
        <v>0</v>
      </c>
      <c r="E86" s="21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1"/>
      <c r="S86" s="11"/>
      <c r="T86" s="11"/>
      <c r="U86" s="11"/>
    </row>
    <row r="87" spans="1:21" ht="15" customHeight="1">
      <c r="A87" s="9"/>
      <c r="B87" s="9"/>
      <c r="C87" s="21"/>
      <c r="D87" s="21" t="s">
        <v>18</v>
      </c>
      <c r="E87" s="21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1"/>
      <c r="S87" s="11"/>
      <c r="T87" s="11"/>
      <c r="U87" s="11"/>
    </row>
    <row r="90" spans="1:21" ht="15" customHeight="1">
      <c r="A90" s="9"/>
      <c r="B90" s="15" t="s">
        <v>50</v>
      </c>
      <c r="C90" s="20"/>
      <c r="D90" s="28" t="s">
        <v>19</v>
      </c>
      <c r="E90" s="28">
        <f>SUM(E91:E97)</f>
        <v>329.5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25"/>
      <c r="S90" s="11"/>
      <c r="T90" s="25"/>
      <c r="U90" s="11"/>
    </row>
    <row r="91" spans="1:21" ht="15" customHeight="1">
      <c r="A91" s="12"/>
      <c r="B91" s="9" t="s">
        <v>20</v>
      </c>
      <c r="C91" s="21"/>
      <c r="D91" s="21"/>
      <c r="E91" s="21">
        <f>SUM(S91,U91)</f>
        <v>75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6"/>
      <c r="R91" s="37">
        <v>0.0013807870370370371</v>
      </c>
      <c r="S91" s="9">
        <v>45</v>
      </c>
      <c r="T91" s="37">
        <v>0.0012951388888888889</v>
      </c>
      <c r="U91" s="9">
        <v>30</v>
      </c>
    </row>
    <row r="92" spans="1:21" ht="15" customHeight="1">
      <c r="A92" s="9">
        <v>445</v>
      </c>
      <c r="B92" s="9" t="s">
        <v>51</v>
      </c>
      <c r="C92" s="21"/>
      <c r="D92" s="21">
        <f aca="true" t="shared" si="7" ref="D92:D97">SUM(G92,I92,J148,K92,M92,O92,Q92)</f>
        <v>74</v>
      </c>
      <c r="E92" s="21">
        <v>74</v>
      </c>
      <c r="F92" s="8">
        <v>28.1</v>
      </c>
      <c r="G92" s="8">
        <v>16</v>
      </c>
      <c r="H92" s="8"/>
      <c r="I92" s="8"/>
      <c r="J92" s="8"/>
      <c r="K92" s="8"/>
      <c r="L92" s="8">
        <v>49</v>
      </c>
      <c r="M92" s="8">
        <v>25</v>
      </c>
      <c r="N92" s="8">
        <v>9.01</v>
      </c>
      <c r="O92" s="8">
        <v>33</v>
      </c>
      <c r="P92" s="8"/>
      <c r="Q92" s="12"/>
      <c r="R92" s="10"/>
      <c r="S92" s="11"/>
      <c r="T92" s="11"/>
      <c r="U92" s="11"/>
    </row>
    <row r="93" spans="1:21" ht="15" customHeight="1">
      <c r="A93" s="9">
        <v>446</v>
      </c>
      <c r="B93" s="9" t="s">
        <v>52</v>
      </c>
      <c r="C93" s="21"/>
      <c r="D93" s="21">
        <f t="shared" si="7"/>
        <v>73</v>
      </c>
      <c r="E93" s="21">
        <v>73</v>
      </c>
      <c r="F93" s="9">
        <v>26.8</v>
      </c>
      <c r="G93" s="9">
        <v>25</v>
      </c>
      <c r="H93" s="9"/>
      <c r="J93" s="9">
        <v>2.23</v>
      </c>
      <c r="K93" s="9">
        <v>28</v>
      </c>
      <c r="L93" s="9"/>
      <c r="M93" s="9"/>
      <c r="N93" s="9"/>
      <c r="O93" s="9"/>
      <c r="P93" s="9">
        <v>76</v>
      </c>
      <c r="Q93" s="9">
        <v>20</v>
      </c>
      <c r="R93" s="11"/>
      <c r="S93" s="11"/>
      <c r="T93" s="11"/>
      <c r="U93" s="11"/>
    </row>
    <row r="94" spans="1:21" ht="15" customHeight="1">
      <c r="A94" s="9">
        <v>447</v>
      </c>
      <c r="B94" s="9" t="s">
        <v>54</v>
      </c>
      <c r="C94" s="21"/>
      <c r="D94" s="21">
        <f t="shared" si="7"/>
        <v>67</v>
      </c>
      <c r="E94" s="21">
        <v>67</v>
      </c>
      <c r="F94" s="9"/>
      <c r="G94" s="9"/>
      <c r="H94" s="9">
        <v>58.7</v>
      </c>
      <c r="I94" s="9">
        <v>21</v>
      </c>
      <c r="J94" s="9">
        <v>2.09</v>
      </c>
      <c r="K94" s="9">
        <v>21</v>
      </c>
      <c r="L94" s="9"/>
      <c r="M94" s="9"/>
      <c r="N94" s="9">
        <v>7.51</v>
      </c>
      <c r="O94" s="9">
        <v>25</v>
      </c>
      <c r="P94" s="9"/>
      <c r="Q94" s="9"/>
      <c r="R94" s="11"/>
      <c r="S94" s="11"/>
      <c r="T94" s="11"/>
      <c r="U94" s="11"/>
    </row>
    <row r="95" spans="1:21" ht="15" customHeight="1">
      <c r="A95" s="9">
        <v>448</v>
      </c>
      <c r="B95" s="9" t="s">
        <v>53</v>
      </c>
      <c r="C95" s="21"/>
      <c r="D95" s="21">
        <f t="shared" si="7"/>
        <v>40.5</v>
      </c>
      <c r="E95" s="21">
        <v>40.5</v>
      </c>
      <c r="F95" s="9"/>
      <c r="G95" s="9"/>
      <c r="H95" s="9">
        <v>61.3</v>
      </c>
      <c r="I95" s="9">
        <v>17</v>
      </c>
      <c r="J95" s="9"/>
      <c r="K95" s="9"/>
      <c r="L95" s="9">
        <v>40</v>
      </c>
      <c r="M95" s="9">
        <v>13</v>
      </c>
      <c r="N95" s="9"/>
      <c r="O95" s="9"/>
      <c r="P95" s="9">
        <v>67</v>
      </c>
      <c r="Q95" s="9">
        <v>10.5</v>
      </c>
      <c r="R95" s="11"/>
      <c r="S95" s="11"/>
      <c r="T95" s="11"/>
      <c r="U95" s="11"/>
    </row>
    <row r="96" spans="1:21" ht="15" customHeight="1">
      <c r="A96" s="9">
        <v>449</v>
      </c>
      <c r="B96" s="9" t="s">
        <v>55</v>
      </c>
      <c r="C96" s="21"/>
      <c r="D96" s="21">
        <f t="shared" si="7"/>
        <v>32.5</v>
      </c>
      <c r="E96" s="21"/>
      <c r="F96" s="9">
        <v>30.2</v>
      </c>
      <c r="G96" s="9">
        <v>9</v>
      </c>
      <c r="H96" s="9"/>
      <c r="I96" s="9"/>
      <c r="J96" s="9"/>
      <c r="K96" s="9"/>
      <c r="L96" s="9">
        <v>41</v>
      </c>
      <c r="M96" s="9">
        <v>14.5</v>
      </c>
      <c r="N96" s="9"/>
      <c r="O96" s="9"/>
      <c r="P96" s="9">
        <v>63</v>
      </c>
      <c r="Q96" s="9">
        <v>9</v>
      </c>
      <c r="R96" s="11"/>
      <c r="S96" s="11"/>
      <c r="T96" s="11"/>
      <c r="U96" s="11"/>
    </row>
    <row r="97" spans="1:21" ht="15" customHeight="1">
      <c r="A97" s="9"/>
      <c r="B97" s="9"/>
      <c r="C97" s="21"/>
      <c r="D97" s="21">
        <f t="shared" si="7"/>
        <v>0</v>
      </c>
      <c r="E97" s="21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11"/>
      <c r="S97" s="11"/>
      <c r="T97" s="11"/>
      <c r="U97" s="11"/>
    </row>
    <row r="98" spans="1:21" ht="15" customHeight="1">
      <c r="A98" s="9"/>
      <c r="B98" s="9"/>
      <c r="C98" s="21"/>
      <c r="D98" s="21" t="s">
        <v>18</v>
      </c>
      <c r="E98" s="21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1"/>
      <c r="S98" s="11"/>
      <c r="T98" s="11"/>
      <c r="U98" s="11"/>
    </row>
    <row r="101" spans="1:21" ht="15" customHeight="1">
      <c r="A101" s="9"/>
      <c r="B101" s="15" t="s">
        <v>56</v>
      </c>
      <c r="C101" s="20"/>
      <c r="D101" s="28" t="s">
        <v>19</v>
      </c>
      <c r="E101" s="28">
        <f>SUM(E102:E108)</f>
        <v>166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5"/>
      <c r="S101" s="11"/>
      <c r="T101" s="25"/>
      <c r="U101" s="11"/>
    </row>
    <row r="102" spans="1:21" ht="15" customHeight="1">
      <c r="A102" s="12"/>
      <c r="B102" s="9" t="s">
        <v>20</v>
      </c>
      <c r="C102" s="21"/>
      <c r="D102" s="21"/>
      <c r="E102" s="21">
        <f>SUM(S102,U102)</f>
        <v>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6"/>
      <c r="R102" s="9"/>
      <c r="S102" s="9"/>
      <c r="T102" s="9"/>
      <c r="U102" s="9"/>
    </row>
    <row r="103" spans="1:21" ht="15" customHeight="1">
      <c r="A103" s="9">
        <v>451</v>
      </c>
      <c r="B103" s="9" t="s">
        <v>57</v>
      </c>
      <c r="C103" s="21"/>
      <c r="D103" s="21">
        <f aca="true" t="shared" si="8" ref="D103:D108">SUM(G103,I103,J159,K103,M103,O103,Q103)</f>
        <v>89</v>
      </c>
      <c r="E103" s="21">
        <v>89</v>
      </c>
      <c r="F103" s="8">
        <v>26.7</v>
      </c>
      <c r="G103" s="8">
        <v>26</v>
      </c>
      <c r="H103" s="8"/>
      <c r="I103" s="8"/>
      <c r="J103" s="8">
        <v>2.52</v>
      </c>
      <c r="K103" s="8">
        <v>33</v>
      </c>
      <c r="L103" s="8"/>
      <c r="M103" s="8"/>
      <c r="N103" s="8">
        <v>8.15</v>
      </c>
      <c r="O103" s="8">
        <v>30</v>
      </c>
      <c r="P103" s="8"/>
      <c r="Q103" s="12"/>
      <c r="R103" s="10"/>
      <c r="S103" s="11"/>
      <c r="T103" s="11"/>
      <c r="U103" s="11"/>
    </row>
    <row r="104" spans="1:21" ht="15" customHeight="1">
      <c r="A104" s="9">
        <v>452</v>
      </c>
      <c r="B104" s="9" t="s">
        <v>58</v>
      </c>
      <c r="C104" s="21"/>
      <c r="D104" s="21">
        <f t="shared" si="8"/>
        <v>77</v>
      </c>
      <c r="E104" s="21">
        <v>77</v>
      </c>
      <c r="F104" s="9"/>
      <c r="G104" s="9"/>
      <c r="H104" s="9">
        <v>59.8</v>
      </c>
      <c r="I104" s="1">
        <v>19</v>
      </c>
      <c r="J104" s="9"/>
      <c r="K104" s="9"/>
      <c r="L104" s="9">
        <v>54</v>
      </c>
      <c r="M104" s="9">
        <v>29</v>
      </c>
      <c r="N104" s="34">
        <v>8.1</v>
      </c>
      <c r="O104" s="9">
        <v>29</v>
      </c>
      <c r="P104" s="9"/>
      <c r="Q104" s="9"/>
      <c r="R104" s="11"/>
      <c r="S104" s="11"/>
      <c r="T104" s="11"/>
      <c r="U104" s="11"/>
    </row>
    <row r="105" spans="1:21" ht="15" customHeight="1">
      <c r="A105" s="9"/>
      <c r="B105" s="9"/>
      <c r="C105" s="21"/>
      <c r="D105" s="21">
        <f t="shared" si="8"/>
        <v>0</v>
      </c>
      <c r="E105" s="21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1"/>
      <c r="S105" s="11"/>
      <c r="T105" s="11"/>
      <c r="U105" s="11"/>
    </row>
    <row r="106" spans="1:21" ht="15" customHeight="1">
      <c r="A106" s="9"/>
      <c r="B106" s="9"/>
      <c r="C106" s="21"/>
      <c r="D106" s="21">
        <f t="shared" si="8"/>
        <v>0</v>
      </c>
      <c r="E106" s="21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1"/>
      <c r="S106" s="11"/>
      <c r="T106" s="11"/>
      <c r="U106" s="11"/>
    </row>
    <row r="107" spans="1:21" ht="15" customHeight="1">
      <c r="A107" s="9"/>
      <c r="B107" s="9"/>
      <c r="C107" s="21"/>
      <c r="D107" s="21">
        <f t="shared" si="8"/>
        <v>0</v>
      </c>
      <c r="E107" s="21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1"/>
      <c r="S107" s="11"/>
      <c r="T107" s="11"/>
      <c r="U107" s="11"/>
    </row>
    <row r="108" spans="1:21" ht="15" customHeight="1">
      <c r="A108" s="9"/>
      <c r="B108" s="9"/>
      <c r="C108" s="21"/>
      <c r="D108" s="21">
        <f t="shared" si="8"/>
        <v>0</v>
      </c>
      <c r="E108" s="21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1"/>
      <c r="S108" s="11"/>
      <c r="T108" s="11"/>
      <c r="U108" s="11"/>
    </row>
    <row r="109" spans="1:21" ht="15" customHeight="1">
      <c r="A109" s="9"/>
      <c r="B109" s="9"/>
      <c r="C109" s="21"/>
      <c r="D109" s="21" t="s">
        <v>18</v>
      </c>
      <c r="E109" s="21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11"/>
      <c r="S109" s="11"/>
      <c r="T109" s="11"/>
      <c r="U109" s="11"/>
    </row>
    <row r="113" spans="1:21" ht="15" customHeight="1">
      <c r="A113" s="2" t="s">
        <v>0</v>
      </c>
      <c r="B113" s="2" t="s">
        <v>6</v>
      </c>
      <c r="C113" s="17"/>
      <c r="D113" s="21" t="s">
        <v>2</v>
      </c>
      <c r="E113" s="27" t="s">
        <v>7</v>
      </c>
      <c r="F113" s="3" t="s">
        <v>5</v>
      </c>
      <c r="G113" s="4"/>
      <c r="H113" s="5" t="s">
        <v>9</v>
      </c>
      <c r="I113" s="6"/>
      <c r="J113" s="5" t="s">
        <v>10</v>
      </c>
      <c r="K113" s="6"/>
      <c r="L113" s="5" t="s">
        <v>17</v>
      </c>
      <c r="M113" s="6"/>
      <c r="N113" s="5" t="s">
        <v>11</v>
      </c>
      <c r="O113" s="6"/>
      <c r="P113" s="7" t="s">
        <v>14</v>
      </c>
      <c r="Q113" s="7"/>
      <c r="R113" s="5" t="s">
        <v>12</v>
      </c>
      <c r="S113" s="6"/>
      <c r="T113" s="5" t="s">
        <v>13</v>
      </c>
      <c r="U113" s="6"/>
    </row>
    <row r="114" spans="1:21" ht="15" customHeight="1">
      <c r="A114" s="8"/>
      <c r="C114" s="18"/>
      <c r="D114" s="21" t="s">
        <v>16</v>
      </c>
      <c r="E114" s="18" t="s">
        <v>8</v>
      </c>
      <c r="F114" s="9" t="s">
        <v>1</v>
      </c>
      <c r="G114" s="9" t="s">
        <v>2</v>
      </c>
      <c r="H114" s="9" t="s">
        <v>1</v>
      </c>
      <c r="I114" s="9" t="s">
        <v>2</v>
      </c>
      <c r="J114" s="9" t="s">
        <v>3</v>
      </c>
      <c r="K114" s="9" t="s">
        <v>2</v>
      </c>
      <c r="L114" s="9" t="s">
        <v>4</v>
      </c>
      <c r="M114" s="9" t="s">
        <v>2</v>
      </c>
      <c r="N114" s="9" t="s">
        <v>3</v>
      </c>
      <c r="O114" s="9" t="s">
        <v>2</v>
      </c>
      <c r="P114" s="9" t="s">
        <v>15</v>
      </c>
      <c r="Q114" s="9" t="s">
        <v>2</v>
      </c>
      <c r="R114" s="9" t="s">
        <v>1</v>
      </c>
      <c r="S114" s="9" t="s">
        <v>2</v>
      </c>
      <c r="T114" s="9" t="s">
        <v>1</v>
      </c>
      <c r="U114" s="9" t="s">
        <v>2</v>
      </c>
    </row>
    <row r="115" spans="1:21" ht="15" customHeight="1">
      <c r="A115" s="10"/>
      <c r="B115" s="11"/>
      <c r="C115" s="23"/>
      <c r="D115" s="23"/>
      <c r="E115" s="26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24"/>
      <c r="S115" s="24"/>
      <c r="T115" s="24"/>
      <c r="U115" s="24"/>
    </row>
    <row r="116" spans="1:21" ht="15" customHeight="1">
      <c r="A116" s="9"/>
      <c r="B116" s="29" t="s">
        <v>59</v>
      </c>
      <c r="C116" s="20"/>
      <c r="D116" s="28" t="s">
        <v>19</v>
      </c>
      <c r="E116" s="28">
        <f>SUM(E117:E123)</f>
        <v>456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25"/>
      <c r="S116" s="11"/>
      <c r="T116" s="25"/>
      <c r="U116" s="11"/>
    </row>
    <row r="117" spans="1:21" ht="15" customHeight="1">
      <c r="A117" s="12"/>
      <c r="B117" s="9" t="s">
        <v>20</v>
      </c>
      <c r="C117" s="21"/>
      <c r="D117" s="21"/>
      <c r="E117" s="21">
        <f>SUM(S117,U117)</f>
        <v>105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6"/>
      <c r="R117" s="37">
        <v>0.00137037037037037</v>
      </c>
      <c r="S117" s="9">
        <v>50</v>
      </c>
      <c r="T117" s="37">
        <v>0.0012013888888888888</v>
      </c>
      <c r="U117" s="9">
        <v>55</v>
      </c>
    </row>
    <row r="118" spans="1:21" ht="15" customHeight="1">
      <c r="A118" s="9">
        <v>457</v>
      </c>
      <c r="B118" s="30" t="s">
        <v>60</v>
      </c>
      <c r="C118" s="21"/>
      <c r="D118" s="21">
        <f aca="true" t="shared" si="9" ref="D118:D123">SUM(G118,I118,J174,K118,M118,O118,Q118)</f>
        <v>94</v>
      </c>
      <c r="E118" s="21">
        <v>94</v>
      </c>
      <c r="F118" s="8">
        <v>25.8</v>
      </c>
      <c r="G118" s="8">
        <v>32</v>
      </c>
      <c r="H118" s="8"/>
      <c r="I118" s="8"/>
      <c r="J118" s="8"/>
      <c r="K118" s="8"/>
      <c r="L118" s="8">
        <v>57</v>
      </c>
      <c r="M118" s="8">
        <v>31</v>
      </c>
      <c r="N118" s="8">
        <v>8.28</v>
      </c>
      <c r="O118" s="8">
        <v>31</v>
      </c>
      <c r="P118" s="8"/>
      <c r="Q118" s="12"/>
      <c r="R118" s="10"/>
      <c r="S118" s="11"/>
      <c r="T118" s="11"/>
      <c r="U118" s="11"/>
    </row>
    <row r="119" spans="1:21" ht="15" customHeight="1">
      <c r="A119" s="9">
        <v>458</v>
      </c>
      <c r="B119" s="30" t="s">
        <v>61</v>
      </c>
      <c r="C119" s="21"/>
      <c r="D119" s="21">
        <f t="shared" si="9"/>
        <v>95</v>
      </c>
      <c r="E119" s="21">
        <v>95</v>
      </c>
      <c r="F119" s="9"/>
      <c r="G119" s="9"/>
      <c r="H119" s="9">
        <v>56.7</v>
      </c>
      <c r="I119" s="1">
        <v>31.5</v>
      </c>
      <c r="J119" s="9"/>
      <c r="K119" s="9"/>
      <c r="L119" s="9">
        <v>61</v>
      </c>
      <c r="M119" s="9">
        <v>33</v>
      </c>
      <c r="N119" s="9"/>
      <c r="O119" s="9"/>
      <c r="P119" s="9">
        <v>83</v>
      </c>
      <c r="Q119" s="9">
        <v>30.5</v>
      </c>
      <c r="R119" s="11"/>
      <c r="S119" s="11"/>
      <c r="T119" s="11"/>
      <c r="U119" s="11"/>
    </row>
    <row r="120" spans="1:21" ht="15" customHeight="1">
      <c r="A120" s="9">
        <v>459</v>
      </c>
      <c r="B120" s="30" t="s">
        <v>62</v>
      </c>
      <c r="C120" s="21"/>
      <c r="D120" s="21">
        <f t="shared" si="9"/>
        <v>76</v>
      </c>
      <c r="E120" s="21">
        <v>76</v>
      </c>
      <c r="F120" s="9">
        <v>26.5</v>
      </c>
      <c r="G120" s="9">
        <v>29</v>
      </c>
      <c r="H120" s="9"/>
      <c r="I120" s="9"/>
      <c r="J120" s="9">
        <v>2.17</v>
      </c>
      <c r="K120" s="9">
        <v>27</v>
      </c>
      <c r="L120" s="9"/>
      <c r="M120" s="9"/>
      <c r="N120" s="9">
        <v>5.93</v>
      </c>
      <c r="O120" s="9">
        <v>20</v>
      </c>
      <c r="P120" s="9"/>
      <c r="Q120" s="9"/>
      <c r="R120" s="11"/>
      <c r="S120" s="11"/>
      <c r="T120" s="11"/>
      <c r="U120" s="11"/>
    </row>
    <row r="121" spans="1:21" ht="15" customHeight="1">
      <c r="A121" s="9">
        <v>460</v>
      </c>
      <c r="B121" s="30" t="s">
        <v>63</v>
      </c>
      <c r="C121" s="21"/>
      <c r="D121" s="21">
        <f t="shared" si="9"/>
        <v>71</v>
      </c>
      <c r="E121" s="21"/>
      <c r="F121" s="9"/>
      <c r="G121" s="9"/>
      <c r="H121" s="9">
        <v>59.4</v>
      </c>
      <c r="I121" s="9">
        <v>20</v>
      </c>
      <c r="J121" s="9">
        <v>2.42</v>
      </c>
      <c r="K121" s="9">
        <v>32</v>
      </c>
      <c r="L121" s="9"/>
      <c r="M121" s="9"/>
      <c r="N121" s="9"/>
      <c r="O121" s="9"/>
      <c r="P121" s="9">
        <v>75</v>
      </c>
      <c r="Q121" s="9">
        <v>19</v>
      </c>
      <c r="R121" s="11"/>
      <c r="S121" s="11"/>
      <c r="T121" s="11"/>
      <c r="U121" s="11"/>
    </row>
    <row r="122" spans="1:21" ht="15" customHeight="1">
      <c r="A122" s="9">
        <v>461</v>
      </c>
      <c r="B122" s="30" t="s">
        <v>64</v>
      </c>
      <c r="C122" s="21"/>
      <c r="D122" s="21">
        <f t="shared" si="9"/>
        <v>57</v>
      </c>
      <c r="E122" s="21"/>
      <c r="F122" s="9"/>
      <c r="G122" s="9"/>
      <c r="H122" s="9">
        <v>57.2</v>
      </c>
      <c r="I122" s="9">
        <v>30</v>
      </c>
      <c r="J122" s="9"/>
      <c r="K122" s="9"/>
      <c r="L122" s="9"/>
      <c r="M122" s="9"/>
      <c r="N122" s="9"/>
      <c r="O122" s="9"/>
      <c r="P122" s="9">
        <v>81</v>
      </c>
      <c r="Q122" s="9">
        <v>27</v>
      </c>
      <c r="R122" s="11"/>
      <c r="S122" s="11"/>
      <c r="T122" s="11"/>
      <c r="U122" s="11"/>
    </row>
    <row r="123" spans="1:21" ht="15" customHeight="1">
      <c r="A123" s="9">
        <v>462</v>
      </c>
      <c r="B123" s="30" t="s">
        <v>65</v>
      </c>
      <c r="C123" s="21"/>
      <c r="D123" s="21">
        <f t="shared" si="9"/>
        <v>86</v>
      </c>
      <c r="E123" s="21">
        <v>86</v>
      </c>
      <c r="F123" s="9">
        <v>27.4</v>
      </c>
      <c r="G123" s="9">
        <v>22</v>
      </c>
      <c r="H123" s="9"/>
      <c r="I123" s="9"/>
      <c r="J123" s="9">
        <v>2.09</v>
      </c>
      <c r="K123" s="9">
        <v>22</v>
      </c>
      <c r="L123" s="9">
        <v>49</v>
      </c>
      <c r="M123" s="9">
        <v>24</v>
      </c>
      <c r="N123" s="34">
        <v>5.9</v>
      </c>
      <c r="O123" s="9">
        <v>18</v>
      </c>
      <c r="P123" s="9"/>
      <c r="Q123" s="9"/>
      <c r="R123" s="11"/>
      <c r="S123" s="11"/>
      <c r="T123" s="11"/>
      <c r="U123" s="11"/>
    </row>
    <row r="124" spans="1:21" ht="15" customHeight="1">
      <c r="A124" s="9"/>
      <c r="B124" s="9"/>
      <c r="C124" s="21"/>
      <c r="D124" s="21" t="s">
        <v>18</v>
      </c>
      <c r="E124" s="21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1"/>
      <c r="S124" s="11"/>
      <c r="T124" s="11"/>
      <c r="U124" s="11"/>
    </row>
    <row r="127" spans="1:21" ht="15" customHeight="1">
      <c r="A127" s="9"/>
      <c r="B127" s="15" t="s">
        <v>66</v>
      </c>
      <c r="C127" s="20"/>
      <c r="D127" s="28" t="s">
        <v>19</v>
      </c>
      <c r="E127" s="28">
        <f>SUM(E128:E134)</f>
        <v>215.5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25"/>
      <c r="S127" s="11"/>
      <c r="T127" s="25"/>
      <c r="U127" s="11"/>
    </row>
    <row r="128" spans="1:21" ht="15" customHeight="1">
      <c r="A128" s="12"/>
      <c r="B128" s="9" t="s">
        <v>20</v>
      </c>
      <c r="C128" s="21"/>
      <c r="D128" s="21"/>
      <c r="E128" s="21">
        <f>SUM(S128,U128)</f>
        <v>25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6"/>
      <c r="R128" s="9"/>
      <c r="S128" s="9"/>
      <c r="T128" s="37">
        <v>0.0013136574074074075</v>
      </c>
      <c r="U128" s="9">
        <v>25</v>
      </c>
    </row>
    <row r="129" spans="1:21" ht="15" customHeight="1">
      <c r="A129" s="9">
        <v>463</v>
      </c>
      <c r="B129" s="30" t="s">
        <v>67</v>
      </c>
      <c r="C129" s="21"/>
      <c r="D129" s="21">
        <f aca="true" t="shared" si="10" ref="D129:D134">SUM(G129,I129,J185,K129,M129,O129,Q129)</f>
        <v>69</v>
      </c>
      <c r="E129" s="21">
        <v>69</v>
      </c>
      <c r="F129" s="8">
        <v>27.3</v>
      </c>
      <c r="G129" s="8">
        <v>23</v>
      </c>
      <c r="H129" s="8"/>
      <c r="I129" s="8"/>
      <c r="J129" s="8">
        <v>2.09</v>
      </c>
      <c r="K129" s="8">
        <v>20</v>
      </c>
      <c r="L129" s="8"/>
      <c r="M129" s="8"/>
      <c r="N129" s="8">
        <v>7.59</v>
      </c>
      <c r="O129" s="8">
        <v>26</v>
      </c>
      <c r="P129" s="8"/>
      <c r="Q129" s="12"/>
      <c r="R129" s="10"/>
      <c r="S129" s="11"/>
      <c r="T129" s="11"/>
      <c r="U129" s="11"/>
    </row>
    <row r="130" spans="1:21" ht="15" customHeight="1">
      <c r="A130" s="9">
        <v>464</v>
      </c>
      <c r="B130" s="30" t="s">
        <v>68</v>
      </c>
      <c r="C130" s="21"/>
      <c r="D130" s="21">
        <f t="shared" si="10"/>
        <v>51.5</v>
      </c>
      <c r="E130" s="21">
        <v>51.5</v>
      </c>
      <c r="F130" s="9"/>
      <c r="G130" s="9"/>
      <c r="H130" s="9">
        <v>60.7</v>
      </c>
      <c r="I130" s="1">
        <v>18</v>
      </c>
      <c r="J130" s="9">
        <v>2.03</v>
      </c>
      <c r="K130" s="9">
        <v>19</v>
      </c>
      <c r="L130" s="9"/>
      <c r="M130" s="9"/>
      <c r="N130" s="9"/>
      <c r="O130" s="9"/>
      <c r="P130" s="9">
        <v>72</v>
      </c>
      <c r="Q130" s="9">
        <v>14.5</v>
      </c>
      <c r="R130" s="11"/>
      <c r="S130" s="11"/>
      <c r="T130" s="11"/>
      <c r="U130" s="11"/>
    </row>
    <row r="131" spans="1:21" ht="15" customHeight="1">
      <c r="A131" s="9">
        <v>465</v>
      </c>
      <c r="B131" s="30" t="s">
        <v>69</v>
      </c>
      <c r="C131" s="21"/>
      <c r="D131" s="21">
        <f t="shared" si="10"/>
        <v>70</v>
      </c>
      <c r="E131" s="21">
        <v>70</v>
      </c>
      <c r="F131" s="9">
        <v>27.9</v>
      </c>
      <c r="G131" s="9">
        <v>18</v>
      </c>
      <c r="H131" s="9"/>
      <c r="I131" s="9"/>
      <c r="J131" s="9"/>
      <c r="K131" s="9"/>
      <c r="L131" s="9">
        <v>51</v>
      </c>
      <c r="M131" s="9">
        <v>27</v>
      </c>
      <c r="N131" s="9"/>
      <c r="O131" s="9"/>
      <c r="P131" s="9">
        <v>80</v>
      </c>
      <c r="Q131" s="9">
        <v>25</v>
      </c>
      <c r="R131" s="11"/>
      <c r="S131" s="11"/>
      <c r="T131" s="11"/>
      <c r="U131" s="11"/>
    </row>
    <row r="132" spans="1:21" ht="15" customHeight="1">
      <c r="A132" s="9"/>
      <c r="B132" s="9"/>
      <c r="C132" s="21"/>
      <c r="D132" s="21">
        <f t="shared" si="10"/>
        <v>0</v>
      </c>
      <c r="E132" s="21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1"/>
      <c r="S132" s="11"/>
      <c r="T132" s="11"/>
      <c r="U132" s="11"/>
    </row>
    <row r="133" spans="1:21" ht="15" customHeight="1">
      <c r="A133" s="9"/>
      <c r="B133" s="9"/>
      <c r="C133" s="21"/>
      <c r="D133" s="21">
        <f t="shared" si="10"/>
        <v>0</v>
      </c>
      <c r="E133" s="21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11"/>
      <c r="S133" s="11"/>
      <c r="T133" s="11"/>
      <c r="U133" s="11"/>
    </row>
    <row r="134" spans="1:21" ht="15" customHeight="1">
      <c r="A134" s="9"/>
      <c r="B134" s="9"/>
      <c r="C134" s="21"/>
      <c r="D134" s="21">
        <f t="shared" si="10"/>
        <v>0</v>
      </c>
      <c r="E134" s="21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1"/>
      <c r="S134" s="11"/>
      <c r="T134" s="11"/>
      <c r="U134" s="11"/>
    </row>
    <row r="135" spans="1:21" ht="15" customHeight="1">
      <c r="A135" s="9"/>
      <c r="B135" s="9"/>
      <c r="C135" s="21"/>
      <c r="D135" s="21" t="s">
        <v>18</v>
      </c>
      <c r="E135" s="21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1"/>
      <c r="S135" s="11"/>
      <c r="T135" s="11"/>
      <c r="U135" s="11"/>
    </row>
    <row r="138" spans="1:21" ht="15" customHeight="1">
      <c r="A138" s="9"/>
      <c r="B138" s="15"/>
      <c r="C138" s="20"/>
      <c r="D138" s="28" t="s">
        <v>19</v>
      </c>
      <c r="E138" s="28">
        <f>SUM(E139:E145)</f>
        <v>0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25"/>
      <c r="S138" s="11"/>
      <c r="T138" s="25"/>
      <c r="U138" s="11"/>
    </row>
    <row r="139" spans="1:21" ht="15" customHeight="1">
      <c r="A139" s="12"/>
      <c r="B139" s="9" t="s">
        <v>20</v>
      </c>
      <c r="C139" s="21"/>
      <c r="D139" s="21"/>
      <c r="E139" s="21">
        <f>SUM(S139,U139)</f>
        <v>0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6"/>
      <c r="R139" s="9"/>
      <c r="S139" s="9"/>
      <c r="T139" s="9"/>
      <c r="U139" s="9"/>
    </row>
    <row r="140" spans="1:21" ht="15" customHeight="1">
      <c r="A140" s="9"/>
      <c r="B140" s="9"/>
      <c r="C140" s="21"/>
      <c r="D140" s="21">
        <f aca="true" t="shared" si="11" ref="D140:D145">SUM(G140,I140,J196,K140,M140,O140,Q140)</f>
        <v>0</v>
      </c>
      <c r="E140" s="21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2"/>
      <c r="R140" s="10"/>
      <c r="S140" s="11"/>
      <c r="T140" s="11"/>
      <c r="U140" s="11"/>
    </row>
    <row r="141" spans="1:21" ht="15" customHeight="1">
      <c r="A141" s="9"/>
      <c r="B141" s="9"/>
      <c r="C141" s="21"/>
      <c r="D141" s="21">
        <f t="shared" si="11"/>
        <v>0</v>
      </c>
      <c r="E141" s="21"/>
      <c r="F141" s="9"/>
      <c r="G141" s="9"/>
      <c r="H141" s="9"/>
      <c r="J141" s="9"/>
      <c r="K141" s="9"/>
      <c r="L141" s="9"/>
      <c r="M141" s="9"/>
      <c r="N141" s="9"/>
      <c r="O141" s="9"/>
      <c r="P141" s="9"/>
      <c r="Q141" s="9"/>
      <c r="R141" s="11"/>
      <c r="S141" s="11"/>
      <c r="T141" s="11"/>
      <c r="U141" s="11"/>
    </row>
    <row r="142" spans="1:21" ht="15" customHeight="1">
      <c r="A142" s="9"/>
      <c r="B142" s="9"/>
      <c r="C142" s="21"/>
      <c r="D142" s="21">
        <f t="shared" si="11"/>
        <v>0</v>
      </c>
      <c r="E142" s="21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1"/>
      <c r="S142" s="11"/>
      <c r="T142" s="11"/>
      <c r="U142" s="11"/>
    </row>
    <row r="143" spans="1:21" ht="15" customHeight="1">
      <c r="A143" s="9"/>
      <c r="B143" s="9"/>
      <c r="C143" s="21"/>
      <c r="D143" s="21">
        <f t="shared" si="11"/>
        <v>0</v>
      </c>
      <c r="E143" s="21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1"/>
      <c r="S143" s="11"/>
      <c r="T143" s="11"/>
      <c r="U143" s="11"/>
    </row>
    <row r="144" spans="1:21" ht="15" customHeight="1">
      <c r="A144" s="9"/>
      <c r="B144" s="9"/>
      <c r="C144" s="21"/>
      <c r="D144" s="21">
        <f t="shared" si="11"/>
        <v>0</v>
      </c>
      <c r="E144" s="21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1"/>
      <c r="S144" s="11"/>
      <c r="T144" s="11"/>
      <c r="U144" s="11"/>
    </row>
    <row r="145" spans="1:21" ht="15" customHeight="1">
      <c r="A145" s="9"/>
      <c r="B145" s="9"/>
      <c r="C145" s="21"/>
      <c r="D145" s="21">
        <f t="shared" si="11"/>
        <v>0</v>
      </c>
      <c r="E145" s="21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11"/>
      <c r="S145" s="11"/>
      <c r="T145" s="11"/>
      <c r="U145" s="11"/>
    </row>
    <row r="146" spans="1:21" ht="15" customHeight="1">
      <c r="A146" s="9"/>
      <c r="B146" s="9"/>
      <c r="C146" s="21"/>
      <c r="D146" s="21" t="s">
        <v>18</v>
      </c>
      <c r="E146" s="21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1"/>
      <c r="S146" s="11"/>
      <c r="T146" s="11"/>
      <c r="U146" s="11"/>
    </row>
    <row r="149" ht="15" customHeight="1">
      <c r="L149" s="5"/>
    </row>
    <row r="150" spans="1:21" ht="15" customHeight="1">
      <c r="A150" s="2" t="s">
        <v>0</v>
      </c>
      <c r="B150" s="2" t="s">
        <v>6</v>
      </c>
      <c r="C150" s="17"/>
      <c r="D150" s="21" t="s">
        <v>2</v>
      </c>
      <c r="E150" s="27" t="s">
        <v>7</v>
      </c>
      <c r="F150" s="3" t="s">
        <v>5</v>
      </c>
      <c r="G150" s="4"/>
      <c r="H150" s="5" t="s">
        <v>9</v>
      </c>
      <c r="I150" s="6"/>
      <c r="J150" s="5" t="s">
        <v>10</v>
      </c>
      <c r="K150" s="6"/>
      <c r="L150" s="5" t="s">
        <v>17</v>
      </c>
      <c r="M150" s="6"/>
      <c r="N150" s="5" t="s">
        <v>11</v>
      </c>
      <c r="O150" s="6"/>
      <c r="P150" s="7" t="s">
        <v>14</v>
      </c>
      <c r="Q150" s="7"/>
      <c r="R150" s="5" t="s">
        <v>12</v>
      </c>
      <c r="S150" s="6"/>
      <c r="T150" s="5" t="s">
        <v>13</v>
      </c>
      <c r="U150" s="6"/>
    </row>
    <row r="151" spans="1:21" ht="15" customHeight="1">
      <c r="A151" s="8"/>
      <c r="B151" s="8"/>
      <c r="C151" s="18"/>
      <c r="D151" s="21" t="s">
        <v>16</v>
      </c>
      <c r="E151" s="18" t="s">
        <v>8</v>
      </c>
      <c r="F151" s="9" t="s">
        <v>1</v>
      </c>
      <c r="G151" s="9" t="s">
        <v>2</v>
      </c>
      <c r="H151" s="9" t="s">
        <v>1</v>
      </c>
      <c r="I151" s="9" t="s">
        <v>2</v>
      </c>
      <c r="J151" s="9" t="s">
        <v>3</v>
      </c>
      <c r="K151" s="9" t="s">
        <v>2</v>
      </c>
      <c r="L151" s="9" t="s">
        <v>4</v>
      </c>
      <c r="M151" s="9" t="s">
        <v>2</v>
      </c>
      <c r="N151" s="9" t="s">
        <v>3</v>
      </c>
      <c r="O151" s="9" t="s">
        <v>2</v>
      </c>
      <c r="P151" s="9" t="s">
        <v>15</v>
      </c>
      <c r="Q151" s="9" t="s">
        <v>2</v>
      </c>
      <c r="R151" s="9" t="s">
        <v>1</v>
      </c>
      <c r="S151" s="9" t="s">
        <v>2</v>
      </c>
      <c r="T151" s="9" t="s">
        <v>1</v>
      </c>
      <c r="U151" s="9" t="s">
        <v>2</v>
      </c>
    </row>
    <row r="152" spans="1:21" ht="15" customHeight="1">
      <c r="A152" s="10"/>
      <c r="B152" s="11"/>
      <c r="C152" s="23"/>
      <c r="D152" s="23"/>
      <c r="E152" s="26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24"/>
      <c r="S152" s="24"/>
      <c r="T152" s="24"/>
      <c r="U152" s="24"/>
    </row>
    <row r="153" spans="1:21" ht="15" customHeight="1">
      <c r="A153" s="9"/>
      <c r="B153" s="15"/>
      <c r="C153" s="20"/>
      <c r="D153" s="28" t="s">
        <v>19</v>
      </c>
      <c r="E153" s="28">
        <f>SUM(E154:E160)</f>
        <v>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25"/>
      <c r="S153" s="11"/>
      <c r="T153" s="25"/>
      <c r="U153" s="11"/>
    </row>
    <row r="154" spans="1:21" ht="15" customHeight="1">
      <c r="A154" s="12"/>
      <c r="B154" s="9" t="s">
        <v>20</v>
      </c>
      <c r="C154" s="21"/>
      <c r="D154" s="21"/>
      <c r="E154" s="21">
        <f>SUM(S154,U154)</f>
        <v>0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6"/>
      <c r="R154" s="9"/>
      <c r="S154" s="9"/>
      <c r="T154" s="9"/>
      <c r="U154" s="9"/>
    </row>
    <row r="155" spans="1:21" ht="15" customHeight="1">
      <c r="A155" s="9"/>
      <c r="B155" s="9"/>
      <c r="C155" s="21"/>
      <c r="D155" s="21">
        <f aca="true" t="shared" si="12" ref="D155:D160">SUM(G155,I155,J211,K155,M155,O155,Q155)</f>
        <v>0</v>
      </c>
      <c r="E155" s="21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2"/>
      <c r="R155" s="10"/>
      <c r="S155" s="11"/>
      <c r="T155" s="11"/>
      <c r="U155" s="11"/>
    </row>
    <row r="156" spans="1:21" ht="15" customHeight="1">
      <c r="A156" s="9"/>
      <c r="B156" s="9"/>
      <c r="C156" s="21"/>
      <c r="D156" s="21">
        <f t="shared" si="12"/>
        <v>0</v>
      </c>
      <c r="E156" s="21"/>
      <c r="F156" s="9"/>
      <c r="G156" s="9"/>
      <c r="H156" s="9"/>
      <c r="J156" s="9"/>
      <c r="K156" s="9"/>
      <c r="L156" s="9"/>
      <c r="M156" s="9"/>
      <c r="N156" s="9"/>
      <c r="O156" s="9"/>
      <c r="P156" s="9"/>
      <c r="Q156" s="9"/>
      <c r="R156" s="11"/>
      <c r="S156" s="11"/>
      <c r="T156" s="11"/>
      <c r="U156" s="11"/>
    </row>
    <row r="157" spans="1:21" ht="15" customHeight="1">
      <c r="A157" s="9"/>
      <c r="B157" s="9"/>
      <c r="C157" s="21"/>
      <c r="D157" s="21">
        <f t="shared" si="12"/>
        <v>0</v>
      </c>
      <c r="E157" s="21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1"/>
      <c r="S157" s="11"/>
      <c r="T157" s="11"/>
      <c r="U157" s="11"/>
    </row>
    <row r="158" spans="1:21" ht="15" customHeight="1">
      <c r="A158" s="9"/>
      <c r="B158" s="9"/>
      <c r="C158" s="21"/>
      <c r="D158" s="21">
        <f t="shared" si="12"/>
        <v>0</v>
      </c>
      <c r="E158" s="21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1"/>
      <c r="S158" s="11"/>
      <c r="T158" s="11"/>
      <c r="U158" s="11"/>
    </row>
    <row r="159" spans="1:21" ht="15" customHeight="1">
      <c r="A159" s="9"/>
      <c r="B159" s="9"/>
      <c r="C159" s="21"/>
      <c r="D159" s="21">
        <f t="shared" si="12"/>
        <v>0</v>
      </c>
      <c r="E159" s="21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1"/>
      <c r="S159" s="11"/>
      <c r="T159" s="11"/>
      <c r="U159" s="11"/>
    </row>
    <row r="160" spans="1:21" ht="15" customHeight="1">
      <c r="A160" s="9"/>
      <c r="B160" s="9"/>
      <c r="C160" s="21"/>
      <c r="D160" s="21">
        <f t="shared" si="12"/>
        <v>0</v>
      </c>
      <c r="E160" s="21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1"/>
      <c r="S160" s="11"/>
      <c r="T160" s="11"/>
      <c r="U160" s="11"/>
    </row>
    <row r="161" spans="1:21" ht="15" customHeight="1">
      <c r="A161" s="9"/>
      <c r="B161" s="9"/>
      <c r="C161" s="21"/>
      <c r="D161" s="21" t="s">
        <v>18</v>
      </c>
      <c r="E161" s="21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1"/>
      <c r="S161" s="11"/>
      <c r="T161" s="11"/>
      <c r="U161" s="11"/>
    </row>
    <row r="164" spans="1:21" ht="15" customHeight="1">
      <c r="A164" s="9"/>
      <c r="B164" s="15"/>
      <c r="C164" s="20"/>
      <c r="D164" s="28" t="s">
        <v>19</v>
      </c>
      <c r="E164" s="28">
        <f>SUM(E165:E171)</f>
        <v>0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25"/>
      <c r="S164" s="11"/>
      <c r="T164" s="25"/>
      <c r="U164" s="11"/>
    </row>
    <row r="165" spans="1:21" ht="15" customHeight="1">
      <c r="A165" s="12"/>
      <c r="B165" s="9" t="s">
        <v>20</v>
      </c>
      <c r="C165" s="21"/>
      <c r="D165" s="21"/>
      <c r="E165" s="21">
        <f>SUM(S165,U165)</f>
        <v>0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6"/>
      <c r="R165" s="9"/>
      <c r="S165" s="9"/>
      <c r="T165" s="9"/>
      <c r="U165" s="9"/>
    </row>
    <row r="166" spans="1:21" ht="15" customHeight="1">
      <c r="A166" s="9"/>
      <c r="B166" s="9"/>
      <c r="C166" s="21"/>
      <c r="D166" s="21">
        <f aca="true" t="shared" si="13" ref="D166:D171">SUM(G166,I166,J222,K166,M166,O166,Q166)</f>
        <v>0</v>
      </c>
      <c r="E166" s="21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2"/>
      <c r="R166" s="10"/>
      <c r="S166" s="11"/>
      <c r="T166" s="11"/>
      <c r="U166" s="11"/>
    </row>
    <row r="167" spans="1:21" ht="15" customHeight="1">
      <c r="A167" s="9"/>
      <c r="B167" s="9"/>
      <c r="C167" s="21"/>
      <c r="D167" s="21">
        <f t="shared" si="13"/>
        <v>0</v>
      </c>
      <c r="E167" s="21"/>
      <c r="F167" s="9"/>
      <c r="G167" s="9"/>
      <c r="H167" s="9"/>
      <c r="J167" s="9"/>
      <c r="K167" s="9"/>
      <c r="L167" s="9"/>
      <c r="M167" s="9"/>
      <c r="N167" s="9"/>
      <c r="O167" s="9"/>
      <c r="P167" s="9"/>
      <c r="Q167" s="9"/>
      <c r="R167" s="11"/>
      <c r="S167" s="11"/>
      <c r="T167" s="11"/>
      <c r="U167" s="11"/>
    </row>
    <row r="168" spans="1:21" ht="15" customHeight="1">
      <c r="A168" s="9"/>
      <c r="B168" s="9"/>
      <c r="C168" s="21"/>
      <c r="D168" s="21">
        <f t="shared" si="13"/>
        <v>0</v>
      </c>
      <c r="E168" s="21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1"/>
      <c r="S168" s="11"/>
      <c r="T168" s="11"/>
      <c r="U168" s="11"/>
    </row>
    <row r="169" spans="1:21" ht="15" customHeight="1">
      <c r="A169" s="9"/>
      <c r="B169" s="9"/>
      <c r="C169" s="21"/>
      <c r="D169" s="21">
        <f t="shared" si="13"/>
        <v>0</v>
      </c>
      <c r="E169" s="21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1"/>
      <c r="S169" s="11"/>
      <c r="T169" s="11"/>
      <c r="U169" s="11"/>
    </row>
    <row r="170" spans="1:21" ht="15" customHeight="1">
      <c r="A170" s="9"/>
      <c r="B170" s="9"/>
      <c r="C170" s="21"/>
      <c r="D170" s="21">
        <f t="shared" si="13"/>
        <v>0</v>
      </c>
      <c r="E170" s="21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1"/>
      <c r="S170" s="11"/>
      <c r="T170" s="11"/>
      <c r="U170" s="11"/>
    </row>
    <row r="171" spans="1:21" ht="15" customHeight="1">
      <c r="A171" s="9"/>
      <c r="B171" s="9"/>
      <c r="C171" s="21"/>
      <c r="D171" s="21">
        <f t="shared" si="13"/>
        <v>0</v>
      </c>
      <c r="E171" s="21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1"/>
      <c r="S171" s="11"/>
      <c r="T171" s="11"/>
      <c r="U171" s="11"/>
    </row>
    <row r="172" spans="1:21" ht="15" customHeight="1">
      <c r="A172" s="9"/>
      <c r="B172" s="9"/>
      <c r="C172" s="21"/>
      <c r="D172" s="21" t="s">
        <v>18</v>
      </c>
      <c r="E172" s="21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1"/>
      <c r="S172" s="11"/>
      <c r="T172" s="11"/>
      <c r="U172" s="11"/>
    </row>
    <row r="175" spans="1:21" ht="15" customHeight="1">
      <c r="A175" s="9"/>
      <c r="B175" s="15"/>
      <c r="C175" s="20"/>
      <c r="D175" s="28" t="s">
        <v>19</v>
      </c>
      <c r="E175" s="28">
        <f>SUM(E176:E182)</f>
        <v>0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25"/>
      <c r="S175" s="11"/>
      <c r="T175" s="25"/>
      <c r="U175" s="11"/>
    </row>
    <row r="176" spans="1:21" ht="15" customHeight="1">
      <c r="A176" s="12"/>
      <c r="B176" s="9" t="s">
        <v>20</v>
      </c>
      <c r="C176" s="21"/>
      <c r="D176" s="21"/>
      <c r="E176" s="21">
        <f>SUM(S176,U176)</f>
        <v>0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6"/>
      <c r="R176" s="9"/>
      <c r="S176" s="9"/>
      <c r="T176" s="9"/>
      <c r="U176" s="9"/>
    </row>
    <row r="177" spans="1:21" ht="15" customHeight="1">
      <c r="A177" s="9"/>
      <c r="B177" s="9"/>
      <c r="C177" s="21"/>
      <c r="D177" s="21">
        <f aca="true" t="shared" si="14" ref="D177:D182">SUM(G177,I177,J233,K177,M177,O177,Q177)</f>
        <v>0</v>
      </c>
      <c r="E177" s="21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2"/>
      <c r="R177" s="10"/>
      <c r="S177" s="11"/>
      <c r="T177" s="11"/>
      <c r="U177" s="11"/>
    </row>
    <row r="178" spans="1:21" ht="15" customHeight="1">
      <c r="A178" s="9"/>
      <c r="B178" s="9"/>
      <c r="C178" s="21"/>
      <c r="D178" s="21">
        <f t="shared" si="14"/>
        <v>0</v>
      </c>
      <c r="E178" s="21"/>
      <c r="F178" s="9"/>
      <c r="G178" s="9"/>
      <c r="H178" s="9"/>
      <c r="J178" s="9"/>
      <c r="K178" s="9"/>
      <c r="L178" s="9"/>
      <c r="M178" s="9"/>
      <c r="N178" s="9"/>
      <c r="O178" s="9"/>
      <c r="P178" s="9"/>
      <c r="Q178" s="9"/>
      <c r="R178" s="11"/>
      <c r="S178" s="11"/>
      <c r="T178" s="11"/>
      <c r="U178" s="11"/>
    </row>
    <row r="179" spans="1:21" ht="15" customHeight="1">
      <c r="A179" s="9"/>
      <c r="B179" s="9"/>
      <c r="C179" s="21"/>
      <c r="D179" s="21">
        <f t="shared" si="14"/>
        <v>0</v>
      </c>
      <c r="E179" s="21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1"/>
      <c r="S179" s="11"/>
      <c r="T179" s="11"/>
      <c r="U179" s="11"/>
    </row>
    <row r="180" spans="1:21" ht="15" customHeight="1">
      <c r="A180" s="9"/>
      <c r="B180" s="9"/>
      <c r="C180" s="21"/>
      <c r="D180" s="21">
        <f t="shared" si="14"/>
        <v>0</v>
      </c>
      <c r="E180" s="21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1"/>
      <c r="S180" s="11"/>
      <c r="T180" s="11"/>
      <c r="U180" s="11"/>
    </row>
    <row r="181" spans="1:21" ht="15" customHeight="1">
      <c r="A181" s="9"/>
      <c r="B181" s="9"/>
      <c r="C181" s="21"/>
      <c r="D181" s="21">
        <f t="shared" si="14"/>
        <v>0</v>
      </c>
      <c r="E181" s="21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11"/>
      <c r="S181" s="11"/>
      <c r="T181" s="11"/>
      <c r="U181" s="11"/>
    </row>
    <row r="182" spans="1:21" ht="15" customHeight="1">
      <c r="A182" s="9"/>
      <c r="B182" s="9"/>
      <c r="C182" s="21"/>
      <c r="D182" s="21">
        <f t="shared" si="14"/>
        <v>0</v>
      </c>
      <c r="E182" s="21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1"/>
      <c r="S182" s="11"/>
      <c r="T182" s="11"/>
      <c r="U182" s="11"/>
    </row>
    <row r="183" spans="1:21" ht="15" customHeight="1">
      <c r="A183" s="9"/>
      <c r="B183" s="9"/>
      <c r="C183" s="21"/>
      <c r="D183" s="21" t="s">
        <v>18</v>
      </c>
      <c r="E183" s="21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1"/>
      <c r="S183" s="11"/>
      <c r="T183" s="11"/>
      <c r="U183" s="11"/>
    </row>
    <row r="187" spans="1:21" ht="15" customHeight="1">
      <c r="A187" s="2" t="s">
        <v>0</v>
      </c>
      <c r="B187" s="2" t="s">
        <v>6</v>
      </c>
      <c r="C187" s="17"/>
      <c r="D187" s="21" t="s">
        <v>2</v>
      </c>
      <c r="E187" s="27" t="s">
        <v>7</v>
      </c>
      <c r="F187" s="3" t="s">
        <v>5</v>
      </c>
      <c r="G187" s="4"/>
      <c r="H187" s="5" t="s">
        <v>9</v>
      </c>
      <c r="I187" s="6"/>
      <c r="J187" s="5" t="s">
        <v>10</v>
      </c>
      <c r="K187" s="6"/>
      <c r="L187" s="5" t="s">
        <v>17</v>
      </c>
      <c r="M187" s="6"/>
      <c r="N187" s="5" t="s">
        <v>11</v>
      </c>
      <c r="O187" s="6"/>
      <c r="P187" s="7" t="s">
        <v>14</v>
      </c>
      <c r="Q187" s="7"/>
      <c r="R187" s="5" t="s">
        <v>12</v>
      </c>
      <c r="S187" s="6"/>
      <c r="T187" s="5" t="s">
        <v>13</v>
      </c>
      <c r="U187" s="6"/>
    </row>
    <row r="188" spans="1:21" ht="15" customHeight="1">
      <c r="A188" s="8"/>
      <c r="B188" s="8"/>
      <c r="C188" s="18"/>
      <c r="D188" s="21" t="s">
        <v>16</v>
      </c>
      <c r="E188" s="18" t="s">
        <v>8</v>
      </c>
      <c r="F188" s="9" t="s">
        <v>1</v>
      </c>
      <c r="G188" s="9" t="s">
        <v>2</v>
      </c>
      <c r="H188" s="9" t="s">
        <v>1</v>
      </c>
      <c r="I188" s="9" t="s">
        <v>2</v>
      </c>
      <c r="J188" s="9" t="s">
        <v>3</v>
      </c>
      <c r="K188" s="9" t="s">
        <v>2</v>
      </c>
      <c r="L188" s="9" t="s">
        <v>4</v>
      </c>
      <c r="M188" s="9" t="s">
        <v>2</v>
      </c>
      <c r="N188" s="9" t="s">
        <v>3</v>
      </c>
      <c r="O188" s="9" t="s">
        <v>2</v>
      </c>
      <c r="P188" s="9" t="s">
        <v>15</v>
      </c>
      <c r="Q188" s="9" t="s">
        <v>2</v>
      </c>
      <c r="R188" s="9" t="s">
        <v>1</v>
      </c>
      <c r="S188" s="9" t="s">
        <v>2</v>
      </c>
      <c r="T188" s="9" t="s">
        <v>1</v>
      </c>
      <c r="U188" s="9" t="s">
        <v>2</v>
      </c>
    </row>
    <row r="189" spans="1:21" ht="15" customHeight="1">
      <c r="A189" s="10"/>
      <c r="B189" s="13"/>
      <c r="C189" s="23"/>
      <c r="D189" s="23"/>
      <c r="E189" s="26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24"/>
      <c r="S189" s="24"/>
      <c r="T189" s="24"/>
      <c r="U189" s="24"/>
    </row>
    <row r="190" spans="1:21" ht="15" customHeight="1">
      <c r="A190" s="9"/>
      <c r="B190" s="15"/>
      <c r="C190" s="20"/>
      <c r="D190" s="28" t="s">
        <v>19</v>
      </c>
      <c r="E190" s="28">
        <f>SUM(E191:E197)</f>
        <v>0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25"/>
      <c r="S190" s="11"/>
      <c r="T190" s="25"/>
      <c r="U190" s="11"/>
    </row>
    <row r="191" spans="1:21" ht="15" customHeight="1">
      <c r="A191" s="12"/>
      <c r="B191" s="9" t="s">
        <v>20</v>
      </c>
      <c r="C191" s="21"/>
      <c r="D191" s="21"/>
      <c r="E191" s="21">
        <f>SUM(S191,U191)</f>
        <v>0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6"/>
      <c r="R191" s="9"/>
      <c r="S191" s="9"/>
      <c r="T191" s="9"/>
      <c r="U191" s="9"/>
    </row>
    <row r="192" spans="1:21" ht="15" customHeight="1">
      <c r="A192" s="9"/>
      <c r="B192" s="9"/>
      <c r="C192" s="21"/>
      <c r="D192" s="21">
        <f aca="true" t="shared" si="15" ref="D192:D197">SUM(G192,I192,J248,K192,M192,O192,Q192)</f>
        <v>0</v>
      </c>
      <c r="E192" s="21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2"/>
      <c r="R192" s="10"/>
      <c r="S192" s="11"/>
      <c r="T192" s="11"/>
      <c r="U192" s="11"/>
    </row>
    <row r="193" spans="1:21" ht="15" customHeight="1">
      <c r="A193" s="9"/>
      <c r="B193" s="9"/>
      <c r="C193" s="21"/>
      <c r="D193" s="21">
        <f t="shared" si="15"/>
        <v>0</v>
      </c>
      <c r="E193" s="21"/>
      <c r="F193" s="9"/>
      <c r="G193" s="9"/>
      <c r="H193" s="9"/>
      <c r="J193" s="9"/>
      <c r="K193" s="9"/>
      <c r="L193" s="9"/>
      <c r="M193" s="9"/>
      <c r="N193" s="9"/>
      <c r="O193" s="9"/>
      <c r="P193" s="9"/>
      <c r="Q193" s="9"/>
      <c r="R193" s="11"/>
      <c r="S193" s="11"/>
      <c r="T193" s="11"/>
      <c r="U193" s="11"/>
    </row>
    <row r="194" spans="1:21" ht="15" customHeight="1">
      <c r="A194" s="9"/>
      <c r="B194" s="9"/>
      <c r="C194" s="21"/>
      <c r="D194" s="21">
        <f t="shared" si="15"/>
        <v>0</v>
      </c>
      <c r="E194" s="21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1"/>
      <c r="S194" s="11"/>
      <c r="T194" s="11"/>
      <c r="U194" s="11"/>
    </row>
    <row r="195" spans="1:21" ht="15" customHeight="1">
      <c r="A195" s="9"/>
      <c r="B195" s="9"/>
      <c r="C195" s="21"/>
      <c r="D195" s="21">
        <f t="shared" si="15"/>
        <v>0</v>
      </c>
      <c r="E195" s="21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1"/>
      <c r="S195" s="11"/>
      <c r="T195" s="11"/>
      <c r="U195" s="11"/>
    </row>
    <row r="196" spans="1:21" ht="15" customHeight="1">
      <c r="A196" s="9"/>
      <c r="B196" s="9"/>
      <c r="C196" s="21"/>
      <c r="D196" s="21">
        <f t="shared" si="15"/>
        <v>0</v>
      </c>
      <c r="E196" s="21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1"/>
      <c r="S196" s="11"/>
      <c r="T196" s="11"/>
      <c r="U196" s="11"/>
    </row>
    <row r="197" spans="1:21" ht="15" customHeight="1">
      <c r="A197" s="9"/>
      <c r="B197" s="9"/>
      <c r="C197" s="21"/>
      <c r="D197" s="21">
        <f t="shared" si="15"/>
        <v>0</v>
      </c>
      <c r="E197" s="21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1"/>
      <c r="S197" s="11"/>
      <c r="T197" s="11"/>
      <c r="U197" s="11"/>
    </row>
    <row r="198" spans="1:21" ht="15" customHeight="1">
      <c r="A198" s="9"/>
      <c r="B198" s="9"/>
      <c r="C198" s="21"/>
      <c r="D198" s="21" t="s">
        <v>18</v>
      </c>
      <c r="E198" s="21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1"/>
      <c r="S198" s="11"/>
      <c r="T198" s="11"/>
      <c r="U198" s="11"/>
    </row>
    <row r="201" spans="1:21" ht="15" customHeight="1">
      <c r="A201" s="9"/>
      <c r="B201" s="15"/>
      <c r="C201" s="20"/>
      <c r="D201" s="28" t="s">
        <v>19</v>
      </c>
      <c r="E201" s="28">
        <f>SUM(E202:E208)</f>
        <v>0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25"/>
      <c r="S201" s="11"/>
      <c r="T201" s="25"/>
      <c r="U201" s="11"/>
    </row>
    <row r="202" spans="1:21" ht="15" customHeight="1">
      <c r="A202" s="12"/>
      <c r="B202" s="9" t="s">
        <v>20</v>
      </c>
      <c r="C202" s="21"/>
      <c r="D202" s="21"/>
      <c r="E202" s="21">
        <f>SUM(S202,U202)</f>
        <v>0</v>
      </c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6"/>
      <c r="R202" s="9"/>
      <c r="S202" s="9"/>
      <c r="T202" s="9"/>
      <c r="U202" s="9"/>
    </row>
    <row r="203" spans="1:21" ht="15" customHeight="1">
      <c r="A203" s="9"/>
      <c r="B203" s="9"/>
      <c r="C203" s="21"/>
      <c r="D203" s="21">
        <f aca="true" t="shared" si="16" ref="D203:D208">SUM(G203,I203,J259,K203,M203,O203,Q203)</f>
        <v>0</v>
      </c>
      <c r="E203" s="21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2"/>
      <c r="R203" s="10"/>
      <c r="S203" s="11"/>
      <c r="T203" s="11"/>
      <c r="U203" s="11"/>
    </row>
    <row r="204" spans="1:21" ht="15" customHeight="1">
      <c r="A204" s="9"/>
      <c r="B204" s="9"/>
      <c r="C204" s="21"/>
      <c r="D204" s="21">
        <f t="shared" si="16"/>
        <v>0</v>
      </c>
      <c r="E204" s="21"/>
      <c r="F204" s="9"/>
      <c r="G204" s="9"/>
      <c r="H204" s="9"/>
      <c r="J204" s="9"/>
      <c r="K204" s="9"/>
      <c r="L204" s="9"/>
      <c r="M204" s="9"/>
      <c r="N204" s="9"/>
      <c r="O204" s="9"/>
      <c r="P204" s="9"/>
      <c r="Q204" s="9"/>
      <c r="R204" s="11"/>
      <c r="S204" s="11"/>
      <c r="T204" s="11"/>
      <c r="U204" s="11"/>
    </row>
    <row r="205" spans="1:21" ht="15" customHeight="1">
      <c r="A205" s="9"/>
      <c r="B205" s="9"/>
      <c r="C205" s="21"/>
      <c r="D205" s="21">
        <f t="shared" si="16"/>
        <v>0</v>
      </c>
      <c r="E205" s="21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1"/>
      <c r="S205" s="11"/>
      <c r="T205" s="11"/>
      <c r="U205" s="11"/>
    </row>
    <row r="206" spans="1:21" ht="15" customHeight="1">
      <c r="A206" s="9"/>
      <c r="B206" s="9"/>
      <c r="C206" s="21"/>
      <c r="D206" s="21">
        <f t="shared" si="16"/>
        <v>0</v>
      </c>
      <c r="E206" s="21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1"/>
      <c r="S206" s="11"/>
      <c r="T206" s="11"/>
      <c r="U206" s="11"/>
    </row>
    <row r="207" spans="1:21" ht="15" customHeight="1">
      <c r="A207" s="9"/>
      <c r="B207" s="9"/>
      <c r="C207" s="21"/>
      <c r="D207" s="21">
        <f t="shared" si="16"/>
        <v>0</v>
      </c>
      <c r="E207" s="21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1"/>
      <c r="S207" s="11"/>
      <c r="T207" s="11"/>
      <c r="U207" s="11"/>
    </row>
    <row r="208" spans="1:21" ht="15" customHeight="1">
      <c r="A208" s="9"/>
      <c r="B208" s="9"/>
      <c r="C208" s="21"/>
      <c r="D208" s="21">
        <f t="shared" si="16"/>
        <v>0</v>
      </c>
      <c r="E208" s="21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1"/>
      <c r="S208" s="11"/>
      <c r="T208" s="11"/>
      <c r="U208" s="11"/>
    </row>
    <row r="209" spans="1:21" ht="15" customHeight="1">
      <c r="A209" s="9"/>
      <c r="B209" s="9"/>
      <c r="C209" s="21"/>
      <c r="D209" s="21" t="s">
        <v>18</v>
      </c>
      <c r="E209" s="21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1"/>
      <c r="S209" s="11"/>
      <c r="T209" s="11"/>
      <c r="U209" s="11"/>
    </row>
    <row r="212" spans="1:21" ht="15" customHeight="1">
      <c r="A212" s="9"/>
      <c r="B212" s="15"/>
      <c r="C212" s="20"/>
      <c r="D212" s="28" t="s">
        <v>19</v>
      </c>
      <c r="E212" s="28">
        <f>SUM(E213:E219)</f>
        <v>0</v>
      </c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25"/>
      <c r="S212" s="11"/>
      <c r="T212" s="25"/>
      <c r="U212" s="11"/>
    </row>
    <row r="213" spans="1:21" ht="15" customHeight="1">
      <c r="A213" s="12"/>
      <c r="B213" s="9" t="s">
        <v>20</v>
      </c>
      <c r="C213" s="21"/>
      <c r="D213" s="21"/>
      <c r="E213" s="21">
        <f>SUM(S213,U213)</f>
        <v>0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6"/>
      <c r="R213" s="9"/>
      <c r="S213" s="9"/>
      <c r="T213" s="9"/>
      <c r="U213" s="9"/>
    </row>
    <row r="214" spans="1:21" ht="15" customHeight="1">
      <c r="A214" s="9"/>
      <c r="B214" s="9"/>
      <c r="C214" s="21"/>
      <c r="D214" s="21">
        <f aca="true" t="shared" si="17" ref="D214:D219">SUM(G214,I214,J270,K214,M214,O214,Q214)</f>
        <v>0</v>
      </c>
      <c r="E214" s="21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2"/>
      <c r="R214" s="10"/>
      <c r="S214" s="11"/>
      <c r="T214" s="11"/>
      <c r="U214" s="11"/>
    </row>
    <row r="215" spans="1:21" ht="15" customHeight="1">
      <c r="A215" s="9"/>
      <c r="B215" s="9"/>
      <c r="C215" s="21"/>
      <c r="D215" s="21">
        <f t="shared" si="17"/>
        <v>0</v>
      </c>
      <c r="E215" s="21"/>
      <c r="F215" s="9"/>
      <c r="G215" s="9"/>
      <c r="H215" s="9"/>
      <c r="J215" s="9"/>
      <c r="K215" s="9"/>
      <c r="L215" s="9"/>
      <c r="M215" s="9"/>
      <c r="N215" s="9"/>
      <c r="O215" s="9"/>
      <c r="P215" s="9"/>
      <c r="Q215" s="9"/>
      <c r="R215" s="11"/>
      <c r="S215" s="11"/>
      <c r="T215" s="11"/>
      <c r="U215" s="11"/>
    </row>
    <row r="216" spans="1:21" ht="15" customHeight="1">
      <c r="A216" s="9"/>
      <c r="B216" s="9"/>
      <c r="C216" s="21"/>
      <c r="D216" s="21">
        <f t="shared" si="17"/>
        <v>0</v>
      </c>
      <c r="E216" s="21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1"/>
      <c r="S216" s="11"/>
      <c r="T216" s="11"/>
      <c r="U216" s="11"/>
    </row>
    <row r="217" spans="1:21" ht="15" customHeight="1">
      <c r="A217" s="9"/>
      <c r="B217" s="9"/>
      <c r="C217" s="21"/>
      <c r="D217" s="21">
        <f t="shared" si="17"/>
        <v>0</v>
      </c>
      <c r="E217" s="21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1"/>
      <c r="S217" s="11"/>
      <c r="T217" s="11"/>
      <c r="U217" s="11"/>
    </row>
    <row r="218" spans="1:21" ht="15" customHeight="1">
      <c r="A218" s="9"/>
      <c r="B218" s="9"/>
      <c r="C218" s="21"/>
      <c r="D218" s="21">
        <f t="shared" si="17"/>
        <v>0</v>
      </c>
      <c r="E218" s="21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1"/>
      <c r="S218" s="11"/>
      <c r="T218" s="11"/>
      <c r="U218" s="11"/>
    </row>
    <row r="219" spans="1:21" ht="15" customHeight="1">
      <c r="A219" s="9"/>
      <c r="B219" s="9"/>
      <c r="C219" s="21"/>
      <c r="D219" s="21">
        <f t="shared" si="17"/>
        <v>0</v>
      </c>
      <c r="E219" s="21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1"/>
      <c r="S219" s="11"/>
      <c r="T219" s="11"/>
      <c r="U219" s="11"/>
    </row>
    <row r="220" spans="1:21" ht="15" customHeight="1">
      <c r="A220" s="9"/>
      <c r="B220" s="9"/>
      <c r="C220" s="21"/>
      <c r="D220" s="21" t="s">
        <v>18</v>
      </c>
      <c r="E220" s="21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1"/>
      <c r="S220" s="11"/>
      <c r="T220" s="11"/>
      <c r="U220" s="11"/>
    </row>
  </sheetData>
  <sheetProtection/>
  <printOptions/>
  <pageMargins left="0.3937007874015748" right="0.1968503937007874" top="0.5511811023622047" bottom="0.5905511811023623" header="0.2755905511811024" footer="0.3937007874015748"/>
  <pageSetup horizontalDpi="360" verticalDpi="360" orientation="landscape" paperSize="9" r:id="rId1"/>
  <headerFooter differentOddEven="1" alignWithMargins="0">
    <oddHeader>&amp;L&amp;12UNDER 15 GIRLS&amp;C&amp;12SURREY COUNTY SPORTSHALL&amp;R&amp;12JANUARY 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</cp:lastModifiedBy>
  <cp:lastPrinted>2020-01-29T09:48:56Z</cp:lastPrinted>
  <dcterms:created xsi:type="dcterms:W3CDTF">2009-11-11T17:20:24Z</dcterms:created>
  <dcterms:modified xsi:type="dcterms:W3CDTF">2020-02-05T17:14:27Z</dcterms:modified>
  <cp:category/>
  <cp:version/>
  <cp:contentType/>
  <cp:contentStatus/>
</cp:coreProperties>
</file>